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8910" windowHeight="7410" activeTab="0"/>
  </bookViews>
  <sheets>
    <sheet name="第１６表貸付金の状況" sheetId="1" r:id="rId1"/>
  </sheets>
  <definedNames>
    <definedName name="_xlnm.Print_Area" localSheetId="0">'第１６表貸付金の状況'!$A$1:$O$66</definedName>
    <definedName name="_xlnm.Print_Titles" localSheetId="0">'第１６表貸付金の状況'!$A:$A</definedName>
  </definedNames>
  <calcPr fullCalcOnLoad="1"/>
</workbook>
</file>

<file path=xl/sharedStrings.xml><?xml version="1.0" encoding="utf-8"?>
<sst xmlns="http://schemas.openxmlformats.org/spreadsheetml/2006/main" count="88" uniqueCount="87">
  <si>
    <t>市町村名</t>
  </si>
  <si>
    <t>回収元金合計</t>
  </si>
  <si>
    <t>調整額</t>
  </si>
  <si>
    <t>(a)</t>
  </si>
  <si>
    <t>（ｂ）</t>
  </si>
  <si>
    <t>２商工関係</t>
  </si>
  <si>
    <t>５住宅関係</t>
  </si>
  <si>
    <t>７開発関係</t>
  </si>
  <si>
    <t>８教育関係</t>
  </si>
  <si>
    <t>９その他</t>
  </si>
  <si>
    <t>(c)</t>
  </si>
  <si>
    <t>（ｄ）</t>
  </si>
  <si>
    <t>(a)+(b)-(c)+(d)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</si>
  <si>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</si>
  <si>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</si>
  <si>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</si>
  <si>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</si>
  <si>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</si>
  <si>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</si>
  <si>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</si>
  <si>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</si>
  <si>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</si>
  <si>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</si>
  <si>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</si>
  <si>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</si>
  <si>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</si>
  <si>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</si>
  <si>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</si>
  <si>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</si>
  <si>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</si>
  <si>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</si>
  <si>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</si>
  <si>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</si>
  <si>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</si>
  <si>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</si>
  <si>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</si>
  <si>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</si>
  <si>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</si>
  <si>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</si>
  <si>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</si>
  <si>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</si>
  <si>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</si>
  <si>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</si>
  <si>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</si>
  <si>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</si>
  <si>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</si>
  <si>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</si>
  <si>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</si>
  <si>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</si>
  <si>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</si>
  <si>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</si>
  <si>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</si>
  <si>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</si>
  <si>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</si>
  <si>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</si>
  <si>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</si>
  <si>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</si>
  <si>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</si>
  <si>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</si>
  <si>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</si>
  <si>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</si>
  <si>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</si>
  <si>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</si>
  <si>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</si>
  <si>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</si>
  <si>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</si>
  <si>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</si>
  <si>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</si>
  <si>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</si>
  <si>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</si>
  <si>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</si>
  <si>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１転貸債に</t>
  </si>
  <si>
    <t>末残高</t>
  </si>
  <si>
    <t>３農林水産業</t>
  </si>
  <si>
    <t>４民生・労働</t>
  </si>
  <si>
    <t>６観光・交通</t>
  </si>
  <si>
    <t xml:space="preserve">     関係</t>
  </si>
  <si>
    <t xml:space="preserve">      関係</t>
  </si>
  <si>
    <t xml:space="preserve"> 係るもの</t>
  </si>
  <si>
    <t>南相馬市</t>
  </si>
  <si>
    <t>伊達市</t>
  </si>
  <si>
    <t>南会津町</t>
  </si>
  <si>
    <t>会津美里町</t>
  </si>
  <si>
    <t>本宮市</t>
  </si>
  <si>
    <t>平成27年度</t>
  </si>
  <si>
    <t xml:space="preserve">  平成28年度歳出決算額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</si>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</sst>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4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3" fontId="0" fillId="0" borderId="0" xfId="0" applyFill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 vertical="top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1" xfId="0" applyFont="1" applyFill="1" applyBorder="1" applyAlignment="1">
      <alignment horizontal="center" vertical="top"/>
    </xf>
    <xf numFmtId="3" fontId="7" fillId="0" borderId="21" xfId="0" applyNumberFormat="1" applyFont="1" applyFill="1" applyBorder="1" applyAlignment="1">
      <alignment vertical="top"/>
    </xf>
    <xf numFmtId="3" fontId="7" fillId="0" borderId="21" xfId="0" applyFont="1" applyFill="1" applyBorder="1" applyAlignment="1">
      <alignment vertical="top"/>
    </xf>
    <xf numFmtId="3" fontId="7" fillId="0" borderId="14" xfId="0" applyFont="1" applyFill="1" applyBorder="1" applyAlignment="1">
      <alignment horizontal="center" vertical="top"/>
    </xf>
    <xf numFmtId="3" fontId="7" fillId="0" borderId="21" xfId="0" applyFont="1" applyFill="1" applyBorder="1" applyAlignment="1">
      <alignment horizontal="center" vertical="center"/>
    </xf>
    <xf numFmtId="3" fontId="4" fillId="0" borderId="0" xfId="0" applyFont="1" applyFill="1" applyAlignment="1">
      <alignment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19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23" xfId="0" applyFill="1" applyBorder="1" applyAlignment="1">
      <alignment/>
    </xf>
    <xf numFmtId="3" fontId="4" fillId="0" borderId="23" xfId="0" applyFont="1" applyFill="1" applyBorder="1" applyAlignment="1">
      <alignment/>
    </xf>
    <xf numFmtId="3" fontId="0" fillId="0" borderId="24" xfId="0" applyFill="1" applyBorder="1" applyAlignment="1">
      <alignment/>
    </xf>
    <xf numFmtId="3" fontId="4" fillId="0" borderId="24" xfId="0" applyFont="1" applyFill="1" applyBorder="1" applyAlignment="1">
      <alignment/>
    </xf>
    <xf numFmtId="177" fontId="5" fillId="0" borderId="22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3" fontId="5" fillId="0" borderId="25" xfId="0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3" fontId="5" fillId="0" borderId="31" xfId="0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3" fontId="5" fillId="0" borderId="33" xfId="0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4" fillId="0" borderId="14" xfId="0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showOutlineSymbols="0" view="pageBreakPreview" zoomScale="55" zoomScaleNormal="6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6" sqref="O66"/>
    </sheetView>
  </sheetViews>
  <sheetFormatPr defaultColWidth="24.75390625" defaultRowHeight="14.25"/>
  <cols>
    <col min="1" max="1" width="20.625" style="13" customWidth="1"/>
    <col min="2" max="3" width="19.375" style="13" customWidth="1"/>
    <col min="4" max="12" width="17.625" style="13" customWidth="1"/>
    <col min="13" max="15" width="19.375" style="13" customWidth="1"/>
    <col min="16" max="16" width="10.50390625" style="13" customWidth="1"/>
    <col min="17" max="18" width="15.125" style="13" customWidth="1"/>
    <col min="19" max="16384" width="24.75390625" style="13" customWidth="1"/>
  </cols>
  <sheetData>
    <row r="1" spans="1:15" ht="36" customHeight="1">
      <c r="A1" s="28" t="s">
        <v>0</v>
      </c>
      <c r="B1" s="14" t="s">
        <v>84</v>
      </c>
      <c r="C1" s="15" t="s">
        <v>85</v>
      </c>
      <c r="D1" s="16"/>
      <c r="E1" s="16"/>
      <c r="F1" s="16"/>
      <c r="G1" s="16"/>
      <c r="H1" s="16"/>
      <c r="I1" s="16"/>
      <c r="J1" s="16"/>
      <c r="K1" s="16"/>
      <c r="L1" s="17"/>
      <c r="M1" s="14" t="s">
        <v>1</v>
      </c>
      <c r="N1" s="14" t="s">
        <v>2</v>
      </c>
      <c r="O1" s="6" t="s">
        <v>86</v>
      </c>
    </row>
    <row r="2" spans="1:15" ht="36" customHeight="1">
      <c r="A2" s="29"/>
      <c r="B2" s="18" t="s">
        <v>67</v>
      </c>
      <c r="C2" s="19"/>
      <c r="D2" s="6" t="s">
        <v>71</v>
      </c>
      <c r="E2" s="14" t="s">
        <v>5</v>
      </c>
      <c r="F2" s="14" t="s">
        <v>73</v>
      </c>
      <c r="G2" s="14" t="s">
        <v>74</v>
      </c>
      <c r="H2" s="14" t="s">
        <v>6</v>
      </c>
      <c r="I2" s="14" t="s">
        <v>75</v>
      </c>
      <c r="J2" s="14" t="s">
        <v>7</v>
      </c>
      <c r="K2" s="6" t="s">
        <v>8</v>
      </c>
      <c r="L2" s="6" t="s">
        <v>9</v>
      </c>
      <c r="M2" s="19"/>
      <c r="N2" s="19"/>
      <c r="O2" s="7" t="s">
        <v>72</v>
      </c>
    </row>
    <row r="3" spans="1:15" ht="21">
      <c r="A3" s="29"/>
      <c r="B3" s="19" t="s">
        <v>3</v>
      </c>
      <c r="C3" s="19" t="s">
        <v>4</v>
      </c>
      <c r="D3" s="7" t="s">
        <v>78</v>
      </c>
      <c r="E3" s="20"/>
      <c r="F3" s="21" t="s">
        <v>76</v>
      </c>
      <c r="G3" s="22" t="s">
        <v>77</v>
      </c>
      <c r="H3" s="20"/>
      <c r="I3" s="22" t="s">
        <v>77</v>
      </c>
      <c r="J3" s="20"/>
      <c r="K3" s="23"/>
      <c r="L3" s="23"/>
      <c r="M3" s="19" t="s">
        <v>10</v>
      </c>
      <c r="N3" s="19" t="s">
        <v>11</v>
      </c>
      <c r="O3" s="8" t="s">
        <v>12</v>
      </c>
    </row>
    <row r="4" spans="1:15" ht="18" customHeight="1">
      <c r="A4" s="48"/>
      <c r="B4" s="24"/>
      <c r="C4" s="24"/>
      <c r="D4" s="24"/>
      <c r="E4" s="24"/>
      <c r="F4" s="24"/>
      <c r="G4" s="24"/>
      <c r="H4" s="24"/>
      <c r="I4" s="24"/>
      <c r="J4" s="24"/>
      <c r="K4" s="9"/>
      <c r="L4" s="9"/>
      <c r="M4" s="24"/>
      <c r="N4" s="24"/>
      <c r="O4" s="9"/>
    </row>
    <row r="5" spans="1:18" ht="33" customHeight="1">
      <c r="A5" s="2" t="s">
        <v>13</v>
      </c>
      <c r="B5" s="40">
        <v>1268966</v>
      </c>
      <c r="C5" s="40">
        <v>2427000</v>
      </c>
      <c r="D5" s="40">
        <v>0</v>
      </c>
      <c r="E5" s="40">
        <v>2424000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3000</v>
      </c>
      <c r="M5" s="40">
        <v>2450402</v>
      </c>
      <c r="N5" s="41">
        <v>6299</v>
      </c>
      <c r="O5" s="10">
        <f>B5+C5-M5+N5</f>
        <v>1251863</v>
      </c>
      <c r="Q5" s="25"/>
      <c r="R5" s="25"/>
    </row>
    <row r="6" spans="1:18" ht="33" customHeight="1">
      <c r="A6" s="1" t="s">
        <v>14</v>
      </c>
      <c r="B6" s="38">
        <v>35170</v>
      </c>
      <c r="C6" s="38">
        <v>716100</v>
      </c>
      <c r="D6" s="38">
        <v>0</v>
      </c>
      <c r="E6" s="38">
        <v>701100</v>
      </c>
      <c r="F6" s="38">
        <v>0</v>
      </c>
      <c r="G6" s="38">
        <v>15000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730384</v>
      </c>
      <c r="N6" s="39">
        <v>0</v>
      </c>
      <c r="O6" s="5">
        <f aca="true" t="shared" si="0" ref="O6:O64">B6+C6-M6+N6</f>
        <v>20886</v>
      </c>
      <c r="Q6" s="25"/>
      <c r="R6" s="25"/>
    </row>
    <row r="7" spans="1:18" ht="33" customHeight="1">
      <c r="A7" s="1" t="s">
        <v>15</v>
      </c>
      <c r="B7" s="38">
        <v>1473504</v>
      </c>
      <c r="C7" s="38">
        <v>3158938</v>
      </c>
      <c r="D7" s="38">
        <v>0</v>
      </c>
      <c r="E7" s="38">
        <v>3118602</v>
      </c>
      <c r="F7" s="38">
        <v>0</v>
      </c>
      <c r="G7" s="38">
        <v>40336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3217338</v>
      </c>
      <c r="N7" s="39">
        <v>-14600</v>
      </c>
      <c r="O7" s="5">
        <f t="shared" si="0"/>
        <v>1400504</v>
      </c>
      <c r="Q7" s="25"/>
      <c r="R7" s="25"/>
    </row>
    <row r="8" spans="1:18" ht="33" customHeight="1">
      <c r="A8" s="1" t="s">
        <v>16</v>
      </c>
      <c r="B8" s="38">
        <v>4167501</v>
      </c>
      <c r="C8" s="38">
        <v>3830787</v>
      </c>
      <c r="D8" s="38">
        <v>0</v>
      </c>
      <c r="E8" s="38">
        <v>3373600</v>
      </c>
      <c r="F8" s="38">
        <v>280000</v>
      </c>
      <c r="G8" s="38">
        <v>156091</v>
      </c>
      <c r="H8" s="38">
        <v>0</v>
      </c>
      <c r="I8" s="38">
        <v>0</v>
      </c>
      <c r="J8" s="38">
        <v>0</v>
      </c>
      <c r="K8" s="38">
        <v>21096</v>
      </c>
      <c r="L8" s="38">
        <v>0</v>
      </c>
      <c r="M8" s="38">
        <v>4041786</v>
      </c>
      <c r="N8" s="39">
        <v>0</v>
      </c>
      <c r="O8" s="5">
        <f t="shared" si="0"/>
        <v>3956502</v>
      </c>
      <c r="Q8" s="25"/>
      <c r="R8" s="25"/>
    </row>
    <row r="9" spans="1:18" ht="33" customHeight="1">
      <c r="A9" s="1" t="s">
        <v>17</v>
      </c>
      <c r="B9" s="38">
        <v>522050</v>
      </c>
      <c r="C9" s="38">
        <v>219840</v>
      </c>
      <c r="D9" s="38">
        <v>0</v>
      </c>
      <c r="E9" s="38">
        <v>139000</v>
      </c>
      <c r="F9" s="38">
        <v>40000</v>
      </c>
      <c r="G9" s="38">
        <v>10000</v>
      </c>
      <c r="H9" s="38">
        <v>0</v>
      </c>
      <c r="I9" s="38">
        <v>0</v>
      </c>
      <c r="J9" s="38">
        <v>0</v>
      </c>
      <c r="K9" s="38">
        <v>30840</v>
      </c>
      <c r="L9" s="38">
        <v>0</v>
      </c>
      <c r="M9" s="38">
        <v>240787</v>
      </c>
      <c r="N9" s="39">
        <v>0</v>
      </c>
      <c r="O9" s="5">
        <f t="shared" si="0"/>
        <v>501103</v>
      </c>
      <c r="Q9" s="25"/>
      <c r="R9" s="25"/>
    </row>
    <row r="10" spans="1:18" ht="33" customHeight="1">
      <c r="A10" s="2" t="s">
        <v>18</v>
      </c>
      <c r="B10" s="40">
        <v>1078269</v>
      </c>
      <c r="C10" s="40">
        <v>689300</v>
      </c>
      <c r="D10" s="40">
        <v>0</v>
      </c>
      <c r="E10" s="40">
        <v>685000</v>
      </c>
      <c r="F10" s="40">
        <v>800</v>
      </c>
      <c r="G10" s="40">
        <v>3500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734881</v>
      </c>
      <c r="N10" s="41">
        <v>40</v>
      </c>
      <c r="O10" s="10">
        <f t="shared" si="0"/>
        <v>1032728</v>
      </c>
      <c r="Q10" s="25"/>
      <c r="R10" s="25"/>
    </row>
    <row r="11" spans="1:18" ht="33" customHeight="1">
      <c r="A11" s="1" t="s">
        <v>19</v>
      </c>
      <c r="B11" s="38">
        <v>4132</v>
      </c>
      <c r="C11" s="38">
        <v>319000</v>
      </c>
      <c r="D11" s="38">
        <v>0</v>
      </c>
      <c r="E11" s="38">
        <v>319000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319804</v>
      </c>
      <c r="N11" s="39">
        <v>0</v>
      </c>
      <c r="O11" s="5">
        <f t="shared" si="0"/>
        <v>3328</v>
      </c>
      <c r="Q11" s="25"/>
      <c r="R11" s="25"/>
    </row>
    <row r="12" spans="1:18" ht="33" customHeight="1">
      <c r="A12" s="1" t="s">
        <v>20</v>
      </c>
      <c r="B12" s="38">
        <v>1139713</v>
      </c>
      <c r="C12" s="38">
        <v>81000</v>
      </c>
      <c r="D12" s="38">
        <v>0</v>
      </c>
      <c r="E12" s="38">
        <v>71000</v>
      </c>
      <c r="F12" s="38">
        <v>10000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131194</v>
      </c>
      <c r="N12" s="39">
        <v>0</v>
      </c>
      <c r="O12" s="5">
        <f t="shared" si="0"/>
        <v>1089519</v>
      </c>
      <c r="Q12" s="25"/>
      <c r="R12" s="25"/>
    </row>
    <row r="13" spans="1:18" ht="33" customHeight="1">
      <c r="A13" s="1" t="s">
        <v>21</v>
      </c>
      <c r="B13" s="38">
        <v>200275</v>
      </c>
      <c r="C13" s="38">
        <v>719515</v>
      </c>
      <c r="D13" s="38">
        <v>0</v>
      </c>
      <c r="E13" s="38">
        <v>663515</v>
      </c>
      <c r="F13" s="38">
        <v>50000</v>
      </c>
      <c r="G13" s="38">
        <v>6000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745900</v>
      </c>
      <c r="N13" s="39">
        <v>0</v>
      </c>
      <c r="O13" s="5">
        <f t="shared" si="0"/>
        <v>173890</v>
      </c>
      <c r="Q13" s="25"/>
      <c r="R13" s="25"/>
    </row>
    <row r="14" spans="1:18" ht="33" customHeight="1">
      <c r="A14" s="3" t="s">
        <v>68</v>
      </c>
      <c r="B14" s="42">
        <v>386572</v>
      </c>
      <c r="C14" s="42">
        <v>142021</v>
      </c>
      <c r="D14" s="42">
        <v>0</v>
      </c>
      <c r="E14" s="42">
        <v>76000</v>
      </c>
      <c r="F14" s="42">
        <v>30000</v>
      </c>
      <c r="G14" s="42">
        <v>12000</v>
      </c>
      <c r="H14" s="42">
        <v>0</v>
      </c>
      <c r="I14" s="42">
        <v>0</v>
      </c>
      <c r="J14" s="42">
        <v>0</v>
      </c>
      <c r="K14" s="42">
        <v>24021</v>
      </c>
      <c r="L14" s="42">
        <v>0</v>
      </c>
      <c r="M14" s="42">
        <v>177107</v>
      </c>
      <c r="N14" s="43">
        <v>0</v>
      </c>
      <c r="O14" s="11">
        <f t="shared" si="0"/>
        <v>351486</v>
      </c>
      <c r="Q14" s="25"/>
      <c r="R14" s="25"/>
    </row>
    <row r="15" spans="1:18" ht="33" customHeight="1">
      <c r="A15" s="1" t="s">
        <v>79</v>
      </c>
      <c r="B15" s="38">
        <v>1313255</v>
      </c>
      <c r="C15" s="38">
        <v>768001</v>
      </c>
      <c r="D15" s="38">
        <v>0</v>
      </c>
      <c r="E15" s="38">
        <v>531000</v>
      </c>
      <c r="F15" s="38">
        <v>20000</v>
      </c>
      <c r="G15" s="38">
        <v>30000</v>
      </c>
      <c r="H15" s="38">
        <v>130476</v>
      </c>
      <c r="I15" s="38">
        <v>0</v>
      </c>
      <c r="J15" s="38">
        <v>0</v>
      </c>
      <c r="K15" s="38">
        <v>23520</v>
      </c>
      <c r="L15" s="38">
        <v>33005</v>
      </c>
      <c r="M15" s="38">
        <v>748256</v>
      </c>
      <c r="N15" s="39">
        <v>0</v>
      </c>
      <c r="O15" s="5">
        <f t="shared" si="0"/>
        <v>1333000</v>
      </c>
      <c r="Q15" s="25"/>
      <c r="R15" s="25"/>
    </row>
    <row r="16" spans="1:18" ht="33" customHeight="1">
      <c r="A16" s="1" t="s">
        <v>80</v>
      </c>
      <c r="B16" s="38">
        <v>38908</v>
      </c>
      <c r="C16" s="38">
        <v>170600</v>
      </c>
      <c r="D16" s="38">
        <v>0</v>
      </c>
      <c r="E16" s="38">
        <v>165600</v>
      </c>
      <c r="F16" s="38">
        <v>5000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178456</v>
      </c>
      <c r="N16" s="39">
        <v>0</v>
      </c>
      <c r="O16" s="5">
        <f t="shared" si="0"/>
        <v>31052</v>
      </c>
      <c r="Q16" s="25"/>
      <c r="R16" s="25"/>
    </row>
    <row r="17" spans="1:18" ht="33" customHeight="1" thickBot="1">
      <c r="A17" s="1" t="s">
        <v>83</v>
      </c>
      <c r="B17" s="38">
        <v>37300</v>
      </c>
      <c r="C17" s="38">
        <v>81000</v>
      </c>
      <c r="D17" s="38">
        <v>0</v>
      </c>
      <c r="E17" s="38">
        <v>66000</v>
      </c>
      <c r="F17" s="38">
        <v>15000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84500</v>
      </c>
      <c r="N17" s="39">
        <v>0</v>
      </c>
      <c r="O17" s="5">
        <f t="shared" si="0"/>
        <v>33800</v>
      </c>
      <c r="Q17" s="25"/>
      <c r="R17" s="25"/>
    </row>
    <row r="18" spans="1:18" ht="33" customHeight="1" thickBot="1" thickTop="1">
      <c r="A18" s="4" t="s">
        <v>70</v>
      </c>
      <c r="B18" s="44">
        <f>SUM(B5:B17)</f>
        <v>11665615</v>
      </c>
      <c r="C18" s="44">
        <f aca="true" t="shared" si="1" ref="C18:N18">SUM(C5:C17)</f>
        <v>13323102</v>
      </c>
      <c r="D18" s="44">
        <f t="shared" si="1"/>
        <v>0</v>
      </c>
      <c r="E18" s="44">
        <f t="shared" si="1"/>
        <v>12333417</v>
      </c>
      <c r="F18" s="44">
        <f t="shared" si="1"/>
        <v>450800</v>
      </c>
      <c r="G18" s="44">
        <f t="shared" si="1"/>
        <v>272927</v>
      </c>
      <c r="H18" s="44">
        <f t="shared" si="1"/>
        <v>130476</v>
      </c>
      <c r="I18" s="44">
        <f t="shared" si="1"/>
        <v>0</v>
      </c>
      <c r="J18" s="44">
        <f t="shared" si="1"/>
        <v>0</v>
      </c>
      <c r="K18" s="44">
        <f t="shared" si="1"/>
        <v>99477</v>
      </c>
      <c r="L18" s="44">
        <f t="shared" si="1"/>
        <v>36005</v>
      </c>
      <c r="M18" s="44">
        <f t="shared" si="1"/>
        <v>13800795</v>
      </c>
      <c r="N18" s="45">
        <f t="shared" si="1"/>
        <v>-8261</v>
      </c>
      <c r="O18" s="12">
        <f>SUM(O5:O17)</f>
        <v>11179661</v>
      </c>
      <c r="Q18" s="25"/>
      <c r="R18" s="25"/>
    </row>
    <row r="19" spans="1:18" ht="33" customHeight="1" thickTop="1">
      <c r="A19" s="1" t="s">
        <v>22</v>
      </c>
      <c r="B19" s="38">
        <v>54300</v>
      </c>
      <c r="C19" s="38">
        <v>30000</v>
      </c>
      <c r="D19" s="38">
        <v>0</v>
      </c>
      <c r="E19" s="38">
        <v>30000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46000</v>
      </c>
      <c r="N19" s="39">
        <v>0</v>
      </c>
      <c r="O19" s="5">
        <f t="shared" si="0"/>
        <v>38300</v>
      </c>
      <c r="Q19" s="25"/>
      <c r="R19" s="25"/>
    </row>
    <row r="20" spans="1:18" ht="33" customHeight="1">
      <c r="A20" s="1" t="s">
        <v>23</v>
      </c>
      <c r="B20" s="38">
        <v>91162</v>
      </c>
      <c r="C20" s="38">
        <v>13960</v>
      </c>
      <c r="D20" s="38">
        <v>0</v>
      </c>
      <c r="E20" s="38">
        <v>10000</v>
      </c>
      <c r="F20" s="38">
        <v>1400</v>
      </c>
      <c r="G20" s="38">
        <v>0</v>
      </c>
      <c r="H20" s="38">
        <v>0</v>
      </c>
      <c r="I20" s="38">
        <v>0</v>
      </c>
      <c r="J20" s="38">
        <v>0</v>
      </c>
      <c r="K20" s="38">
        <v>2560</v>
      </c>
      <c r="L20" s="38">
        <v>0</v>
      </c>
      <c r="M20" s="38">
        <v>17287</v>
      </c>
      <c r="N20" s="39">
        <v>0</v>
      </c>
      <c r="O20" s="5">
        <f t="shared" si="0"/>
        <v>87835</v>
      </c>
      <c r="Q20" s="25"/>
      <c r="R20" s="25"/>
    </row>
    <row r="21" spans="1:18" ht="33" customHeight="1">
      <c r="A21" s="1" t="s">
        <v>24</v>
      </c>
      <c r="B21" s="38">
        <v>87834</v>
      </c>
      <c r="C21" s="38">
        <v>70000</v>
      </c>
      <c r="D21" s="38">
        <v>0</v>
      </c>
      <c r="E21" s="38">
        <v>70000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84774</v>
      </c>
      <c r="N21" s="39">
        <v>0</v>
      </c>
      <c r="O21" s="5">
        <f t="shared" si="0"/>
        <v>73060</v>
      </c>
      <c r="Q21" s="25"/>
      <c r="R21" s="25"/>
    </row>
    <row r="22" spans="1:18" ht="33" customHeight="1">
      <c r="A22" s="1" t="s">
        <v>25</v>
      </c>
      <c r="B22" s="38">
        <v>0</v>
      </c>
      <c r="C22" s="38">
        <v>23219</v>
      </c>
      <c r="D22" s="38">
        <v>0</v>
      </c>
      <c r="E22" s="38">
        <v>18000</v>
      </c>
      <c r="F22" s="38">
        <v>2719</v>
      </c>
      <c r="G22" s="38">
        <v>2500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20719</v>
      </c>
      <c r="N22" s="39">
        <v>0</v>
      </c>
      <c r="O22" s="5">
        <f t="shared" si="0"/>
        <v>2500</v>
      </c>
      <c r="Q22" s="25"/>
      <c r="R22" s="25"/>
    </row>
    <row r="23" spans="1:18" s="32" customFormat="1" ht="33" customHeight="1">
      <c r="A23" s="1" t="s">
        <v>26</v>
      </c>
      <c r="B23" s="38">
        <v>100793</v>
      </c>
      <c r="C23" s="38">
        <v>43240</v>
      </c>
      <c r="D23" s="38">
        <v>0</v>
      </c>
      <c r="E23" s="38">
        <v>39000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1740</v>
      </c>
      <c r="L23" s="38">
        <v>2500</v>
      </c>
      <c r="M23" s="38">
        <v>48815</v>
      </c>
      <c r="N23" s="39">
        <v>0</v>
      </c>
      <c r="O23" s="5">
        <f t="shared" si="0"/>
        <v>95218</v>
      </c>
      <c r="Q23" s="33"/>
      <c r="R23" s="33"/>
    </row>
    <row r="24" spans="1:18" ht="33" customHeight="1">
      <c r="A24" s="2" t="s">
        <v>27</v>
      </c>
      <c r="B24" s="40">
        <v>37300</v>
      </c>
      <c r="C24" s="40">
        <v>1200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1200</v>
      </c>
      <c r="M24" s="40">
        <v>0</v>
      </c>
      <c r="N24" s="41">
        <v>0</v>
      </c>
      <c r="O24" s="10">
        <f t="shared" si="0"/>
        <v>38500</v>
      </c>
      <c r="Q24" s="25"/>
      <c r="R24" s="25"/>
    </row>
    <row r="25" spans="1:18" ht="33" customHeight="1">
      <c r="A25" s="1" t="s">
        <v>28</v>
      </c>
      <c r="B25" s="38">
        <v>0</v>
      </c>
      <c r="C25" s="38">
        <v>34000</v>
      </c>
      <c r="D25" s="38">
        <v>0</v>
      </c>
      <c r="E25" s="38">
        <v>24000</v>
      </c>
      <c r="F25" s="38">
        <v>10000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34000</v>
      </c>
      <c r="N25" s="39">
        <v>0</v>
      </c>
      <c r="O25" s="5">
        <f t="shared" si="0"/>
        <v>0</v>
      </c>
      <c r="Q25" s="25"/>
      <c r="R25" s="25"/>
    </row>
    <row r="26" spans="1:18" ht="33" customHeight="1">
      <c r="A26" s="1" t="s">
        <v>29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>
        <v>0</v>
      </c>
      <c r="O26" s="5">
        <f t="shared" si="0"/>
        <v>0</v>
      </c>
      <c r="Q26" s="25"/>
      <c r="R26" s="25"/>
    </row>
    <row r="27" spans="1:18" ht="33" customHeight="1">
      <c r="A27" s="1" t="s">
        <v>30</v>
      </c>
      <c r="B27" s="38">
        <v>3700</v>
      </c>
      <c r="C27" s="38">
        <v>33000</v>
      </c>
      <c r="D27" s="38">
        <v>0</v>
      </c>
      <c r="E27" s="38">
        <v>33000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33729</v>
      </c>
      <c r="N27" s="39">
        <v>0</v>
      </c>
      <c r="O27" s="5">
        <f t="shared" si="0"/>
        <v>2971</v>
      </c>
      <c r="Q27" s="25"/>
      <c r="R27" s="25"/>
    </row>
    <row r="28" spans="1:18" s="34" customFormat="1" ht="33" customHeight="1">
      <c r="A28" s="3" t="s">
        <v>81</v>
      </c>
      <c r="B28" s="42">
        <v>0</v>
      </c>
      <c r="C28" s="42">
        <v>75000</v>
      </c>
      <c r="D28" s="42">
        <v>0</v>
      </c>
      <c r="E28" s="42">
        <v>25000</v>
      </c>
      <c r="F28" s="42">
        <v>0</v>
      </c>
      <c r="G28" s="42">
        <v>0</v>
      </c>
      <c r="H28" s="42">
        <v>0</v>
      </c>
      <c r="I28" s="42">
        <v>50000</v>
      </c>
      <c r="J28" s="42">
        <v>0</v>
      </c>
      <c r="K28" s="42">
        <v>0</v>
      </c>
      <c r="L28" s="42">
        <v>0</v>
      </c>
      <c r="M28" s="42">
        <v>75000</v>
      </c>
      <c r="N28" s="43">
        <v>0</v>
      </c>
      <c r="O28" s="11">
        <f t="shared" si="0"/>
        <v>0</v>
      </c>
      <c r="Q28" s="35"/>
      <c r="R28" s="35"/>
    </row>
    <row r="29" spans="1:18" ht="33" customHeight="1">
      <c r="A29" s="1" t="s">
        <v>31</v>
      </c>
      <c r="B29" s="38">
        <v>1500</v>
      </c>
      <c r="C29" s="38">
        <v>10000</v>
      </c>
      <c r="D29" s="38">
        <v>0</v>
      </c>
      <c r="E29" s="38">
        <v>10000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10000</v>
      </c>
      <c r="N29" s="39">
        <v>0</v>
      </c>
      <c r="O29" s="5">
        <f t="shared" si="0"/>
        <v>1500</v>
      </c>
      <c r="Q29" s="25"/>
      <c r="R29" s="25"/>
    </row>
    <row r="30" spans="1:18" ht="33" customHeight="1">
      <c r="A30" s="1" t="s">
        <v>32</v>
      </c>
      <c r="B30" s="38">
        <v>15132</v>
      </c>
      <c r="C30" s="38">
        <v>27916</v>
      </c>
      <c r="D30" s="38">
        <v>0</v>
      </c>
      <c r="E30" s="38">
        <v>25000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2916</v>
      </c>
      <c r="L30" s="38">
        <v>0</v>
      </c>
      <c r="M30" s="38">
        <v>26765</v>
      </c>
      <c r="N30" s="39">
        <v>0</v>
      </c>
      <c r="O30" s="5">
        <f t="shared" si="0"/>
        <v>16283</v>
      </c>
      <c r="Q30" s="25"/>
      <c r="R30" s="25"/>
    </row>
    <row r="31" spans="1:18" ht="33" customHeight="1">
      <c r="A31" s="1" t="s">
        <v>33</v>
      </c>
      <c r="B31" s="38">
        <v>0</v>
      </c>
      <c r="C31" s="38">
        <v>2600</v>
      </c>
      <c r="D31" s="38">
        <v>0</v>
      </c>
      <c r="E31" s="38">
        <v>2600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2600</v>
      </c>
      <c r="N31" s="39">
        <v>0</v>
      </c>
      <c r="O31" s="5">
        <f t="shared" si="0"/>
        <v>0</v>
      </c>
      <c r="Q31" s="25"/>
      <c r="R31" s="25"/>
    </row>
    <row r="32" spans="1:18" ht="33" customHeight="1">
      <c r="A32" s="1" t="s">
        <v>34</v>
      </c>
      <c r="B32" s="38">
        <v>12477</v>
      </c>
      <c r="C32" s="38">
        <v>127640</v>
      </c>
      <c r="D32" s="38">
        <v>0</v>
      </c>
      <c r="E32" s="38">
        <v>125000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2640</v>
      </c>
      <c r="L32" s="38">
        <v>0</v>
      </c>
      <c r="M32" s="38">
        <v>125510</v>
      </c>
      <c r="N32" s="39">
        <v>2905</v>
      </c>
      <c r="O32" s="5">
        <f t="shared" si="0"/>
        <v>17512</v>
      </c>
      <c r="Q32" s="25"/>
      <c r="R32" s="25"/>
    </row>
    <row r="33" spans="1:18" s="32" customFormat="1" ht="33" customHeight="1">
      <c r="A33" s="1" t="s">
        <v>35</v>
      </c>
      <c r="B33" s="38">
        <v>0</v>
      </c>
      <c r="C33" s="38">
        <v>46000</v>
      </c>
      <c r="D33" s="38">
        <v>0</v>
      </c>
      <c r="E33" s="38">
        <v>40000</v>
      </c>
      <c r="F33" s="38">
        <v>0</v>
      </c>
      <c r="G33" s="38">
        <v>6000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46000</v>
      </c>
      <c r="N33" s="39">
        <v>0</v>
      </c>
      <c r="O33" s="5">
        <f t="shared" si="0"/>
        <v>0</v>
      </c>
      <c r="Q33" s="33"/>
      <c r="R33" s="33"/>
    </row>
    <row r="34" spans="1:18" ht="33" customHeight="1">
      <c r="A34" s="2" t="s">
        <v>36</v>
      </c>
      <c r="B34" s="40">
        <v>0</v>
      </c>
      <c r="C34" s="40">
        <v>4000</v>
      </c>
      <c r="D34" s="40">
        <v>0</v>
      </c>
      <c r="E34" s="40">
        <v>4000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4000</v>
      </c>
      <c r="N34" s="41">
        <v>0</v>
      </c>
      <c r="O34" s="10">
        <f t="shared" si="0"/>
        <v>0</v>
      </c>
      <c r="Q34" s="25"/>
      <c r="R34" s="25"/>
    </row>
    <row r="35" spans="1:18" ht="33" customHeight="1">
      <c r="A35" s="1" t="s">
        <v>37</v>
      </c>
      <c r="B35" s="38">
        <v>2591</v>
      </c>
      <c r="C35" s="38">
        <v>13000</v>
      </c>
      <c r="D35" s="38">
        <v>0</v>
      </c>
      <c r="E35" s="38">
        <v>13000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13607</v>
      </c>
      <c r="N35" s="39">
        <v>0</v>
      </c>
      <c r="O35" s="5">
        <f t="shared" si="0"/>
        <v>1984</v>
      </c>
      <c r="Q35" s="25"/>
      <c r="R35" s="25"/>
    </row>
    <row r="36" spans="1:18" ht="33" customHeight="1">
      <c r="A36" s="1" t="s">
        <v>38</v>
      </c>
      <c r="B36" s="38">
        <v>30000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9">
        <v>0</v>
      </c>
      <c r="O36" s="5">
        <f t="shared" si="0"/>
        <v>30000</v>
      </c>
      <c r="Q36" s="25"/>
      <c r="R36" s="25"/>
    </row>
    <row r="37" spans="1:18" ht="33" customHeight="1">
      <c r="A37" s="1" t="s">
        <v>39</v>
      </c>
      <c r="B37" s="38">
        <v>42479</v>
      </c>
      <c r="C37" s="38">
        <v>20520</v>
      </c>
      <c r="D37" s="38">
        <v>0</v>
      </c>
      <c r="E37" s="38">
        <v>15000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5520</v>
      </c>
      <c r="L37" s="38">
        <v>0</v>
      </c>
      <c r="M37" s="38">
        <v>19622</v>
      </c>
      <c r="N37" s="39">
        <v>0</v>
      </c>
      <c r="O37" s="5">
        <f t="shared" si="0"/>
        <v>43377</v>
      </c>
      <c r="Q37" s="25"/>
      <c r="R37" s="25"/>
    </row>
    <row r="38" spans="1:18" s="34" customFormat="1" ht="33" customHeight="1">
      <c r="A38" s="3" t="s">
        <v>40</v>
      </c>
      <c r="B38" s="42">
        <v>1275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252</v>
      </c>
      <c r="N38" s="43">
        <v>0</v>
      </c>
      <c r="O38" s="11">
        <f t="shared" si="0"/>
        <v>1023</v>
      </c>
      <c r="Q38" s="35"/>
      <c r="R38" s="35"/>
    </row>
    <row r="39" spans="1:18" ht="33" customHeight="1">
      <c r="A39" s="1" t="s">
        <v>82</v>
      </c>
      <c r="B39" s="38">
        <v>20000</v>
      </c>
      <c r="C39" s="38">
        <v>50000</v>
      </c>
      <c r="D39" s="38">
        <v>0</v>
      </c>
      <c r="E39" s="38">
        <v>50000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60000</v>
      </c>
      <c r="N39" s="39">
        <v>0</v>
      </c>
      <c r="O39" s="5">
        <f t="shared" si="0"/>
        <v>10000</v>
      </c>
      <c r="Q39" s="25"/>
      <c r="R39" s="25"/>
    </row>
    <row r="40" spans="1:18" ht="33" customHeight="1">
      <c r="A40" s="1" t="s">
        <v>41</v>
      </c>
      <c r="B40" s="38">
        <v>91920</v>
      </c>
      <c r="C40" s="38">
        <v>111900</v>
      </c>
      <c r="D40" s="38">
        <v>0</v>
      </c>
      <c r="E40" s="38">
        <v>110000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1900</v>
      </c>
      <c r="L40" s="38">
        <v>0</v>
      </c>
      <c r="M40" s="38">
        <v>122274</v>
      </c>
      <c r="N40" s="39">
        <v>-200</v>
      </c>
      <c r="O40" s="5">
        <f t="shared" si="0"/>
        <v>81346</v>
      </c>
      <c r="Q40" s="25"/>
      <c r="R40" s="25"/>
    </row>
    <row r="41" spans="1:18" ht="33" customHeight="1">
      <c r="A41" s="1" t="s">
        <v>42</v>
      </c>
      <c r="B41" s="38">
        <v>6000</v>
      </c>
      <c r="C41" s="38">
        <v>3000</v>
      </c>
      <c r="D41" s="38">
        <v>0</v>
      </c>
      <c r="E41" s="38">
        <v>3000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3000</v>
      </c>
      <c r="N41" s="39">
        <v>0</v>
      </c>
      <c r="O41" s="5">
        <f t="shared" si="0"/>
        <v>6000</v>
      </c>
      <c r="Q41" s="25"/>
      <c r="R41" s="25"/>
    </row>
    <row r="42" spans="1:18" ht="33" customHeight="1">
      <c r="A42" s="1" t="s">
        <v>43</v>
      </c>
      <c r="B42" s="38">
        <v>700</v>
      </c>
      <c r="C42" s="38">
        <v>3000</v>
      </c>
      <c r="D42" s="38">
        <v>0</v>
      </c>
      <c r="E42" s="38">
        <v>3000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3300</v>
      </c>
      <c r="N42" s="39">
        <v>0</v>
      </c>
      <c r="O42" s="5">
        <f t="shared" si="0"/>
        <v>400</v>
      </c>
      <c r="Q42" s="25"/>
      <c r="R42" s="25"/>
    </row>
    <row r="43" spans="1:18" s="32" customFormat="1" ht="33" customHeight="1">
      <c r="A43" s="1" t="s">
        <v>44</v>
      </c>
      <c r="B43" s="38">
        <v>15047</v>
      </c>
      <c r="C43" s="38">
        <v>17830</v>
      </c>
      <c r="D43" s="38">
        <v>0</v>
      </c>
      <c r="E43" s="38">
        <v>16000</v>
      </c>
      <c r="F43" s="38">
        <v>0</v>
      </c>
      <c r="G43" s="38">
        <v>1830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18759</v>
      </c>
      <c r="N43" s="39">
        <v>0</v>
      </c>
      <c r="O43" s="5">
        <f t="shared" si="0"/>
        <v>14118</v>
      </c>
      <c r="Q43" s="33"/>
      <c r="R43" s="33"/>
    </row>
    <row r="44" spans="1:18" ht="33" customHeight="1">
      <c r="A44" s="2" t="s">
        <v>45</v>
      </c>
      <c r="B44" s="40">
        <v>3500</v>
      </c>
      <c r="C44" s="40">
        <v>30000</v>
      </c>
      <c r="D44" s="40">
        <v>0</v>
      </c>
      <c r="E44" s="40">
        <v>30000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30000</v>
      </c>
      <c r="N44" s="41">
        <v>0</v>
      </c>
      <c r="O44" s="10">
        <f t="shared" si="0"/>
        <v>3500</v>
      </c>
      <c r="Q44" s="25"/>
      <c r="R44" s="25"/>
    </row>
    <row r="45" spans="1:18" ht="33" customHeight="1">
      <c r="A45" s="1" t="s">
        <v>46</v>
      </c>
      <c r="B45" s="38">
        <v>13800</v>
      </c>
      <c r="C45" s="38">
        <v>10000</v>
      </c>
      <c r="D45" s="38">
        <v>0</v>
      </c>
      <c r="E45" s="38">
        <v>10000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14400</v>
      </c>
      <c r="N45" s="39">
        <v>0</v>
      </c>
      <c r="O45" s="5">
        <f t="shared" si="0"/>
        <v>9400</v>
      </c>
      <c r="Q45" s="25"/>
      <c r="R45" s="25"/>
    </row>
    <row r="46" spans="1:18" ht="33" customHeight="1">
      <c r="A46" s="1" t="s">
        <v>47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9">
        <v>0</v>
      </c>
      <c r="O46" s="5">
        <f t="shared" si="0"/>
        <v>0</v>
      </c>
      <c r="Q46" s="25"/>
      <c r="R46" s="25"/>
    </row>
    <row r="47" spans="1:18" ht="33" customHeight="1">
      <c r="A47" s="1" t="s">
        <v>48</v>
      </c>
      <c r="B47" s="38">
        <v>11000</v>
      </c>
      <c r="C47" s="38">
        <v>7500</v>
      </c>
      <c r="D47" s="38">
        <v>0</v>
      </c>
      <c r="E47" s="38">
        <v>7500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9500</v>
      </c>
      <c r="N47" s="39">
        <v>0</v>
      </c>
      <c r="O47" s="5">
        <f t="shared" si="0"/>
        <v>9000</v>
      </c>
      <c r="Q47" s="25"/>
      <c r="R47" s="25"/>
    </row>
    <row r="48" spans="1:18" s="34" customFormat="1" ht="33" customHeight="1">
      <c r="A48" s="3" t="s">
        <v>49</v>
      </c>
      <c r="B48" s="42">
        <v>4200</v>
      </c>
      <c r="C48" s="42">
        <v>52000</v>
      </c>
      <c r="D48" s="42">
        <v>0</v>
      </c>
      <c r="E48" s="42">
        <v>52000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52000</v>
      </c>
      <c r="N48" s="43">
        <v>0</v>
      </c>
      <c r="O48" s="11">
        <f t="shared" si="0"/>
        <v>4200</v>
      </c>
      <c r="Q48" s="35"/>
      <c r="R48" s="35"/>
    </row>
    <row r="49" spans="1:18" ht="33" customHeight="1">
      <c r="A49" s="1" t="s">
        <v>50</v>
      </c>
      <c r="B49" s="38">
        <v>1700</v>
      </c>
      <c r="C49" s="38">
        <v>6000</v>
      </c>
      <c r="D49" s="38">
        <v>0</v>
      </c>
      <c r="E49" s="38">
        <v>6000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6100</v>
      </c>
      <c r="N49" s="39">
        <v>0</v>
      </c>
      <c r="O49" s="5">
        <f t="shared" si="0"/>
        <v>1600</v>
      </c>
      <c r="Q49" s="25"/>
      <c r="R49" s="25"/>
    </row>
    <row r="50" spans="1:18" ht="33" customHeight="1">
      <c r="A50" s="1" t="s">
        <v>51</v>
      </c>
      <c r="B50" s="38">
        <v>22444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13624</v>
      </c>
      <c r="N50" s="39">
        <v>0</v>
      </c>
      <c r="O50" s="5">
        <f t="shared" si="0"/>
        <v>8820</v>
      </c>
      <c r="Q50" s="25"/>
      <c r="R50" s="25"/>
    </row>
    <row r="51" spans="1:18" ht="33" customHeight="1">
      <c r="A51" s="1" t="s">
        <v>52</v>
      </c>
      <c r="B51" s="38">
        <v>0</v>
      </c>
      <c r="C51" s="38">
        <v>20000</v>
      </c>
      <c r="D51" s="38">
        <v>0</v>
      </c>
      <c r="E51" s="38">
        <v>20000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20000</v>
      </c>
      <c r="N51" s="39">
        <v>0</v>
      </c>
      <c r="O51" s="5">
        <f t="shared" si="0"/>
        <v>0</v>
      </c>
      <c r="Q51" s="25"/>
      <c r="R51" s="25"/>
    </row>
    <row r="52" spans="1:18" ht="33" customHeight="1">
      <c r="A52" s="1" t="s">
        <v>53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9">
        <v>0</v>
      </c>
      <c r="O52" s="5">
        <f t="shared" si="0"/>
        <v>0</v>
      </c>
      <c r="Q52" s="25"/>
      <c r="R52" s="25"/>
    </row>
    <row r="53" spans="1:18" s="32" customFormat="1" ht="33" customHeight="1">
      <c r="A53" s="1" t="s">
        <v>54</v>
      </c>
      <c r="B53" s="38">
        <v>20000</v>
      </c>
      <c r="C53" s="38">
        <v>28000</v>
      </c>
      <c r="D53" s="38">
        <v>0</v>
      </c>
      <c r="E53" s="38">
        <v>28000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28000</v>
      </c>
      <c r="N53" s="39">
        <v>0</v>
      </c>
      <c r="O53" s="5">
        <f t="shared" si="0"/>
        <v>20000</v>
      </c>
      <c r="Q53" s="33"/>
      <c r="R53" s="33"/>
    </row>
    <row r="54" spans="1:18" ht="33" customHeight="1">
      <c r="A54" s="2" t="s">
        <v>55</v>
      </c>
      <c r="B54" s="40">
        <v>19077</v>
      </c>
      <c r="C54" s="40">
        <v>6000</v>
      </c>
      <c r="D54" s="40">
        <v>0</v>
      </c>
      <c r="E54" s="40">
        <v>6000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7301</v>
      </c>
      <c r="N54" s="41">
        <v>0</v>
      </c>
      <c r="O54" s="10">
        <f t="shared" si="0"/>
        <v>17776</v>
      </c>
      <c r="Q54" s="25"/>
      <c r="R54" s="25"/>
    </row>
    <row r="55" spans="1:18" ht="33" customHeight="1">
      <c r="A55" s="1" t="s">
        <v>56</v>
      </c>
      <c r="B55" s="38">
        <v>177459</v>
      </c>
      <c r="C55" s="38">
        <v>14040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14040</v>
      </c>
      <c r="L55" s="38">
        <v>0</v>
      </c>
      <c r="M55" s="38">
        <v>21236</v>
      </c>
      <c r="N55" s="39">
        <v>0</v>
      </c>
      <c r="O55" s="5">
        <f t="shared" si="0"/>
        <v>170263</v>
      </c>
      <c r="Q55" s="25"/>
      <c r="R55" s="25"/>
    </row>
    <row r="56" spans="1:18" ht="33" customHeight="1">
      <c r="A56" s="1" t="s">
        <v>57</v>
      </c>
      <c r="B56" s="38">
        <v>22800</v>
      </c>
      <c r="C56" s="38">
        <v>32000</v>
      </c>
      <c r="D56" s="38">
        <v>0</v>
      </c>
      <c r="E56" s="38">
        <v>31000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1000</v>
      </c>
      <c r="L56" s="38">
        <v>0</v>
      </c>
      <c r="M56" s="38">
        <v>33500</v>
      </c>
      <c r="N56" s="39">
        <v>-500</v>
      </c>
      <c r="O56" s="5">
        <f t="shared" si="0"/>
        <v>20800</v>
      </c>
      <c r="Q56" s="25"/>
      <c r="R56" s="25"/>
    </row>
    <row r="57" spans="1:18" ht="33" customHeight="1">
      <c r="A57" s="1" t="s">
        <v>58</v>
      </c>
      <c r="B57" s="38">
        <v>610</v>
      </c>
      <c r="C57" s="38">
        <v>92000</v>
      </c>
      <c r="D57" s="38">
        <v>0</v>
      </c>
      <c r="E57" s="38">
        <v>82000</v>
      </c>
      <c r="F57" s="38">
        <v>10000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92158</v>
      </c>
      <c r="N57" s="39">
        <v>0</v>
      </c>
      <c r="O57" s="5">
        <f t="shared" si="0"/>
        <v>452</v>
      </c>
      <c r="Q57" s="25"/>
      <c r="R57" s="25"/>
    </row>
    <row r="58" spans="1:18" s="34" customFormat="1" ht="33" customHeight="1">
      <c r="A58" s="3" t="s">
        <v>59</v>
      </c>
      <c r="B58" s="42">
        <v>305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3">
        <v>0</v>
      </c>
      <c r="O58" s="11">
        <f t="shared" si="0"/>
        <v>305</v>
      </c>
      <c r="Q58" s="35"/>
      <c r="R58" s="35"/>
    </row>
    <row r="59" spans="1:18" ht="33" customHeight="1">
      <c r="A59" s="1" t="s">
        <v>60</v>
      </c>
      <c r="B59" s="38">
        <v>0</v>
      </c>
      <c r="C59" s="38">
        <v>137000</v>
      </c>
      <c r="D59" s="38">
        <v>0</v>
      </c>
      <c r="E59" s="38">
        <v>117000</v>
      </c>
      <c r="F59" s="38">
        <v>20000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137000</v>
      </c>
      <c r="N59" s="39">
        <v>0</v>
      </c>
      <c r="O59" s="5">
        <f t="shared" si="0"/>
        <v>0</v>
      </c>
      <c r="Q59" s="25"/>
      <c r="R59" s="25"/>
    </row>
    <row r="60" spans="1:18" ht="33" customHeight="1">
      <c r="A60" s="1" t="s">
        <v>61</v>
      </c>
      <c r="B60" s="38">
        <v>0</v>
      </c>
      <c r="C60" s="38">
        <v>20000</v>
      </c>
      <c r="D60" s="38">
        <v>0</v>
      </c>
      <c r="E60" s="38">
        <v>20000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20000</v>
      </c>
      <c r="N60" s="39">
        <v>0</v>
      </c>
      <c r="O60" s="5">
        <f t="shared" si="0"/>
        <v>0</v>
      </c>
      <c r="Q60" s="25"/>
      <c r="R60" s="25"/>
    </row>
    <row r="61" spans="1:18" ht="33" customHeight="1">
      <c r="A61" s="1" t="s">
        <v>62</v>
      </c>
      <c r="B61" s="38">
        <v>33900</v>
      </c>
      <c r="C61" s="38">
        <v>46440</v>
      </c>
      <c r="D61" s="38">
        <v>0</v>
      </c>
      <c r="E61" s="38">
        <v>25000</v>
      </c>
      <c r="F61" s="38">
        <v>20000</v>
      </c>
      <c r="G61" s="38">
        <v>0</v>
      </c>
      <c r="H61" s="38">
        <v>0</v>
      </c>
      <c r="I61" s="38">
        <v>0</v>
      </c>
      <c r="J61" s="38">
        <v>0</v>
      </c>
      <c r="K61" s="38">
        <v>1440</v>
      </c>
      <c r="L61" s="38">
        <v>0</v>
      </c>
      <c r="M61" s="38">
        <v>51730</v>
      </c>
      <c r="N61" s="39">
        <v>0</v>
      </c>
      <c r="O61" s="5">
        <f t="shared" si="0"/>
        <v>28610</v>
      </c>
      <c r="Q61" s="25"/>
      <c r="R61" s="25"/>
    </row>
    <row r="62" spans="1:18" ht="33" customHeight="1">
      <c r="A62" s="1" t="s">
        <v>63</v>
      </c>
      <c r="B62" s="38">
        <v>11520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10180</v>
      </c>
      <c r="N62" s="39">
        <v>0</v>
      </c>
      <c r="O62" s="5">
        <f t="shared" si="0"/>
        <v>1340</v>
      </c>
      <c r="Q62" s="25"/>
      <c r="R62" s="25"/>
    </row>
    <row r="63" spans="1:18" s="32" customFormat="1" ht="33" customHeight="1">
      <c r="A63" s="3" t="s">
        <v>64</v>
      </c>
      <c r="B63" s="42">
        <v>112888</v>
      </c>
      <c r="C63" s="42">
        <v>58580</v>
      </c>
      <c r="D63" s="42">
        <v>0</v>
      </c>
      <c r="E63" s="42">
        <v>22000</v>
      </c>
      <c r="F63" s="42">
        <v>25000</v>
      </c>
      <c r="G63" s="42">
        <v>0</v>
      </c>
      <c r="H63" s="42">
        <v>0</v>
      </c>
      <c r="I63" s="42">
        <v>0</v>
      </c>
      <c r="J63" s="42">
        <v>0</v>
      </c>
      <c r="K63" s="42">
        <v>11580</v>
      </c>
      <c r="L63" s="42">
        <v>0</v>
      </c>
      <c r="M63" s="42">
        <v>72631</v>
      </c>
      <c r="N63" s="43">
        <v>0</v>
      </c>
      <c r="O63" s="11">
        <f t="shared" si="0"/>
        <v>98837</v>
      </c>
      <c r="Q63" s="33"/>
      <c r="R63" s="33"/>
    </row>
    <row r="64" spans="1:18" ht="33" customHeight="1" thickBot="1">
      <c r="A64" s="1" t="s">
        <v>69</v>
      </c>
      <c r="B64" s="46">
        <v>75056</v>
      </c>
      <c r="C64" s="46">
        <v>103000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3000</v>
      </c>
      <c r="L64" s="46">
        <v>100000</v>
      </c>
      <c r="M64" s="46">
        <v>128157</v>
      </c>
      <c r="N64" s="47">
        <v>0</v>
      </c>
      <c r="O64" s="5">
        <f t="shared" si="0"/>
        <v>49899</v>
      </c>
      <c r="Q64" s="25"/>
      <c r="R64" s="25"/>
    </row>
    <row r="65" spans="1:15" ht="33" customHeight="1" thickBot="1" thickTop="1">
      <c r="A65" s="26" t="s">
        <v>65</v>
      </c>
      <c r="B65" s="36">
        <f aca="true" t="shared" si="2" ref="B65:O65">SUM(B19:B64)</f>
        <v>1144469</v>
      </c>
      <c r="C65" s="36">
        <f t="shared" si="2"/>
        <v>1423585</v>
      </c>
      <c r="D65" s="36">
        <f t="shared" si="2"/>
        <v>0</v>
      </c>
      <c r="E65" s="36">
        <f t="shared" si="2"/>
        <v>1122100</v>
      </c>
      <c r="F65" s="36">
        <f t="shared" si="2"/>
        <v>89119</v>
      </c>
      <c r="G65" s="36">
        <f t="shared" si="2"/>
        <v>10330</v>
      </c>
      <c r="H65" s="36">
        <f t="shared" si="2"/>
        <v>0</v>
      </c>
      <c r="I65" s="36">
        <f t="shared" si="2"/>
        <v>50000</v>
      </c>
      <c r="J65" s="36">
        <f t="shared" si="2"/>
        <v>0</v>
      </c>
      <c r="K65" s="36">
        <f t="shared" si="2"/>
        <v>48336</v>
      </c>
      <c r="L65" s="36">
        <f t="shared" si="2"/>
        <v>103700</v>
      </c>
      <c r="M65" s="36">
        <f t="shared" si="2"/>
        <v>1563530</v>
      </c>
      <c r="N65" s="36">
        <f t="shared" si="2"/>
        <v>2205</v>
      </c>
      <c r="O65" s="36">
        <f t="shared" si="2"/>
        <v>1006729</v>
      </c>
    </row>
    <row r="66" spans="1:15" ht="33" customHeight="1" thickTop="1">
      <c r="A66" s="27" t="s">
        <v>66</v>
      </c>
      <c r="B66" s="37">
        <f aca="true" t="shared" si="3" ref="B66:O66">SUM(B65,B18)</f>
        <v>12810084</v>
      </c>
      <c r="C66" s="37">
        <f t="shared" si="3"/>
        <v>14746687</v>
      </c>
      <c r="D66" s="37">
        <f t="shared" si="3"/>
        <v>0</v>
      </c>
      <c r="E66" s="37">
        <f t="shared" si="3"/>
        <v>13455517</v>
      </c>
      <c r="F66" s="37">
        <f t="shared" si="3"/>
        <v>539919</v>
      </c>
      <c r="G66" s="37">
        <f t="shared" si="3"/>
        <v>283257</v>
      </c>
      <c r="H66" s="37">
        <f t="shared" si="3"/>
        <v>130476</v>
      </c>
      <c r="I66" s="37">
        <f t="shared" si="3"/>
        <v>50000</v>
      </c>
      <c r="J66" s="37">
        <f t="shared" si="3"/>
        <v>0</v>
      </c>
      <c r="K66" s="37">
        <f t="shared" si="3"/>
        <v>147813</v>
      </c>
      <c r="L66" s="37">
        <f t="shared" si="3"/>
        <v>139705</v>
      </c>
      <c r="M66" s="37">
        <f t="shared" si="3"/>
        <v>15364325</v>
      </c>
      <c r="N66" s="37">
        <f t="shared" si="3"/>
        <v>-6056</v>
      </c>
      <c r="O66" s="37">
        <f t="shared" si="3"/>
        <v>12186390</v>
      </c>
    </row>
    <row r="67" spans="1:15" s="31" customFormat="1" ht="26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="31" customFormat="1" ht="26.25" customHeight="1"/>
    <row r="69" s="31" customFormat="1" ht="26.2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72" useFirstPageNumber="1" fitToHeight="3" horizontalDpi="600" verticalDpi="600" orientation="portrait" paperSize="9" scale="35" r:id="rId1"/>
  <headerFooter alignWithMargins="0">
    <oddHeader>&amp;L&amp;24　　第１６表　貸付金の状況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2018-02-19T13:34:19Z</cp:lastPrinted>
  <dcterms:modified xsi:type="dcterms:W3CDTF">2018-11-29T02:20:58Z</dcterms:modified>
  <cp:category/>
  <cp:version/>
  <cp:contentType/>
  <cp:contentStatus/>
</cp:coreProperties>
</file>