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360" windowWidth="10245" windowHeight="8010" tabRatio="756" activeTab="0"/>
  </bookViews>
  <sheets>
    <sheet name="済　第３７表国保（事業会計）決算（1）" sheetId="1" r:id="rId1"/>
    <sheet name="済　第３７表国保（事業会計）決算 (2)" sheetId="2" r:id="rId2"/>
  </sheets>
  <definedNames>
    <definedName name="_xlnm.Print_Area" localSheetId="1">'済　第３７表国保（事業会計）決算 (2)'!$A$1:$BG$66</definedName>
    <definedName name="_xlnm.Print_Area" localSheetId="0">'済　第３７表国保（事業会計）決算（1）'!$A$1:$K$66</definedName>
    <definedName name="_xlnm.Print_Titles" localSheetId="1">'済　第３７表国保（事業会計）決算 (2)'!$A:$A</definedName>
    <definedName name="_xlnm.Print_Titles" localSheetId="0">'済　第３７表国保（事業会計）決算（1）'!$A:$A</definedName>
  </definedNames>
  <calcPr fullCalcOnLoad="1"/>
</workbook>
</file>

<file path=xl/sharedStrings.xml><?xml version="1.0" encoding="utf-8"?>
<sst xmlns="http://schemas.openxmlformats.org/spreadsheetml/2006/main" count="291" uniqueCount="154">
  <si>
    <t>市町村名</t>
  </si>
  <si>
    <t>歳入合計</t>
  </si>
  <si>
    <t>歳出合計</t>
  </si>
  <si>
    <t>歳入歳出差引額</t>
  </si>
  <si>
    <t>人件費</t>
  </si>
  <si>
    <t>参　　考</t>
  </si>
  <si>
    <t>C</t>
  </si>
  <si>
    <t>５県支出金</t>
  </si>
  <si>
    <t>7他会計繰入金</t>
  </si>
  <si>
    <t>８基金繰入金</t>
  </si>
  <si>
    <t>９繰越金</t>
  </si>
  <si>
    <t>１０その他の収入</t>
  </si>
  <si>
    <t>E</t>
  </si>
  <si>
    <t>１総務費</t>
  </si>
  <si>
    <t>２保険給付費</t>
  </si>
  <si>
    <t>C-E</t>
  </si>
  <si>
    <t>被保険者数（人）</t>
  </si>
  <si>
    <t>（１）一般管理費</t>
  </si>
  <si>
    <t>（２）賦課徴収費</t>
  </si>
  <si>
    <t>（１）療養諸費等</t>
  </si>
  <si>
    <t>（１）元利償還金</t>
  </si>
  <si>
    <t>F</t>
  </si>
  <si>
    <t>療養諸費等 G</t>
  </si>
  <si>
    <t>その他の経費 H</t>
  </si>
  <si>
    <t>計 　I</t>
  </si>
  <si>
    <t>精算還付額  L</t>
  </si>
  <si>
    <t>K-L    M</t>
  </si>
  <si>
    <t>精算交付額  O</t>
  </si>
  <si>
    <t>O-P    Q</t>
  </si>
  <si>
    <t>S+M+Q    R</t>
  </si>
  <si>
    <t>F-I+J+N    S</t>
  </si>
  <si>
    <t>R-A-B+D    T</t>
  </si>
  <si>
    <t>S-A-B+D    U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</si>
  <si>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</si>
  <si>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</si>
  <si>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</si>
  <si>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</si>
  <si>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</si>
  <si>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</si>
  <si>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</si>
  <si>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</si>
  <si>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</si>
  <si>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</si>
  <si>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</si>
  <si>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</si>
  <si>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</si>
  <si>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</si>
  <si>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</si>
  <si>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</si>
  <si>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</si>
  <si>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</si>
  <si>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</si>
  <si>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</si>
  <si>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</si>
  <si>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</si>
  <si>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</si>
  <si>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</si>
  <si>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</si>
  <si>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</si>
  <si>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</si>
  <si>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</si>
  <si>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</si>
  <si>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</si>
  <si>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</si>
  <si>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</si>
  <si>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</si>
  <si>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</si>
  <si>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</si>
  <si>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</si>
  <si>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</si>
  <si>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</si>
  <si>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</si>
  <si>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</si>
  <si>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</si>
  <si>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</si>
  <si>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</si>
  <si>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</si>
  <si>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</si>
  <si>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</si>
  <si>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</si>
  <si>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</si>
  <si>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</si>
  <si>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</si>
  <si>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</si>
  <si>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</si>
  <si>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</si>
  <si>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</si>
  <si>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精算交付額  K</t>
  </si>
  <si>
    <t>田村市</t>
  </si>
  <si>
    <t>飯舘村</t>
  </si>
  <si>
    <t>市計</t>
  </si>
  <si>
    <t>（１）財源補てん的なもの     A</t>
  </si>
  <si>
    <t>（１）財源補てん的なもの     D</t>
  </si>
  <si>
    <t xml:space="preserve"> （２）保険基盤安
      定制度に係
      るもの</t>
  </si>
  <si>
    <t>６共同事業
交付金</t>
  </si>
  <si>
    <t xml:space="preserve">  （２）財政調整
       交付金</t>
  </si>
  <si>
    <t xml:space="preserve">  （３）その他の
        補助金</t>
  </si>
  <si>
    <t xml:space="preserve">  （１）共同事業
        医療費
        拠出金</t>
  </si>
  <si>
    <t xml:space="preserve">  （２）共同事業
        事務費
        拠出金</t>
  </si>
  <si>
    <t>収     支</t>
  </si>
  <si>
    <t>収支</t>
  </si>
  <si>
    <t>繰越又は支払繰延等</t>
  </si>
  <si>
    <t>Gに対する療養
給付費等国庫
負担金        J</t>
  </si>
  <si>
    <t>療養給付費等負担金及び事務費精算額</t>
  </si>
  <si>
    <t>Gに対する療養給付費交付金    N</t>
  </si>
  <si>
    <t>療養給付費交付金精算額</t>
  </si>
  <si>
    <t>実質収支額</t>
  </si>
  <si>
    <t>再差引収支額</t>
  </si>
  <si>
    <t>（一般職員及び臨時職員）</t>
  </si>
  <si>
    <t>職員数</t>
  </si>
  <si>
    <t>（２）その他の
もの</t>
  </si>
  <si>
    <t xml:space="preserve">     （３）連合会
          負担金</t>
  </si>
  <si>
    <t>（４）その他の
    総務費</t>
  </si>
  <si>
    <t>（２）その他の
   給付費</t>
  </si>
  <si>
    <t xml:space="preserve">  （３）診療報酬
       審査支払
       手数料</t>
  </si>
  <si>
    <t>（２）その他の
もの</t>
  </si>
  <si>
    <t>精算還付額　P</t>
  </si>
  <si>
    <t>南相馬市</t>
  </si>
  <si>
    <t>伊達市</t>
  </si>
  <si>
    <t>南会津町</t>
  </si>
  <si>
    <t>会津美里町</t>
  </si>
  <si>
    <t>本宮市</t>
  </si>
  <si>
    <t>２国庫支出金</t>
  </si>
  <si>
    <t>　１保険税</t>
  </si>
  <si>
    <t>　３療養給付費</t>
  </si>
  <si>
    <t>　４前期高齢者</t>
  </si>
  <si>
    <t>　　交付金</t>
  </si>
  <si>
    <t>　　交付金</t>
  </si>
  <si>
    <t>賃金</t>
  </si>
  <si>
    <t>歳入の内訳</t>
  </si>
  <si>
    <t>歳出の内訳</t>
  </si>
  <si>
    <t xml:space="preserve"> （１）療養給付費
　　　等負担金</t>
  </si>
  <si>
    <t>（１）財源補塡的なもの     B</t>
  </si>
  <si>
    <t>　３後期高齢者
　　支援金等</t>
  </si>
  <si>
    <t>　４前期高齢者
　　納付金等</t>
  </si>
  <si>
    <t xml:space="preserve">  ５介護給付費
     納付金</t>
  </si>
  <si>
    <t xml:space="preserve">  ６共同事業拠出金</t>
  </si>
  <si>
    <t>７保健事業費</t>
  </si>
  <si>
    <t>　 ８繰出金</t>
  </si>
  <si>
    <t>９基金積立金</t>
  </si>
  <si>
    <t>　１０公債費</t>
  </si>
  <si>
    <t xml:space="preserve"> １１前年度繰上
     充用金</t>
  </si>
  <si>
    <t>１２その他の支出</t>
  </si>
  <si>
    <t xml:space="preserve">  ６共同事業拠出金</t>
  </si>
  <si>
    <t>９基金積立金</t>
  </si>
  <si>
    <t xml:space="preserve">  （３）その他
        共同事業
        拠出金</t>
  </si>
  <si>
    <t xml:space="preserve">  （２）一時借入
　　　金利子</t>
  </si>
  <si>
    <t xml:space="preserve">  （２）一時借入
　　　金利子</t>
  </si>
  <si>
    <t>（３）その他の
もの</t>
  </si>
  <si>
    <t xml:space="preserve">H30.4.1現在     </t>
  </si>
  <si>
    <t>H30.3.31現在
加入世帯数
（世帯）</t>
  </si>
  <si>
    <t>H30.3.31現在
基金現在高</t>
  </si>
  <si>
    <t>H30.3.31現在
加入世帯数
（世帯）</t>
  </si>
  <si>
    <t>H30.3.31現在
基金現在高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</si>
</sst>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0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7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5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0" fillId="0" borderId="0" xfId="0" applyFill="1" applyAlignment="1">
      <alignment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Continuous" vertical="center" wrapText="1"/>
    </xf>
    <xf numFmtId="3" fontId="7" fillId="0" borderId="14" xfId="0" applyNumberFormat="1" applyFont="1" applyBorder="1" applyAlignment="1">
      <alignment horizontal="centerContinuous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Continuous" vertical="center"/>
    </xf>
    <xf numFmtId="3" fontId="7" fillId="0" borderId="14" xfId="0" applyNumberFormat="1" applyFont="1" applyBorder="1" applyAlignment="1">
      <alignment horizontal="centerContinuous" vertical="center"/>
    </xf>
    <xf numFmtId="3" fontId="7" fillId="0" borderId="17" xfId="0" applyNumberFormat="1" applyFont="1" applyBorder="1" applyAlignment="1">
      <alignment horizontal="centerContinuous" vertical="center"/>
    </xf>
    <xf numFmtId="3" fontId="7" fillId="0" borderId="18" xfId="0" applyNumberFormat="1" applyFont="1" applyBorder="1" applyAlignment="1">
      <alignment horizontal="centerContinuous" vertical="center"/>
    </xf>
    <xf numFmtId="3" fontId="7" fillId="0" borderId="17" xfId="0" applyNumberFormat="1" applyFont="1" applyBorder="1" applyAlignment="1">
      <alignment horizontal="centerContinuous" vertical="center" wrapText="1"/>
    </xf>
    <xf numFmtId="3" fontId="7" fillId="0" borderId="10" xfId="0" applyFont="1" applyBorder="1" applyAlignment="1">
      <alignment horizontal="center" vertical="center" wrapText="1"/>
    </xf>
    <xf numFmtId="3" fontId="7" fillId="0" borderId="19" xfId="0" applyFont="1" applyBorder="1" applyAlignment="1">
      <alignment horizontal="center" vertical="center" wrapText="1"/>
    </xf>
    <xf numFmtId="3" fontId="7" fillId="0" borderId="20" xfId="0" applyFont="1" applyBorder="1" applyAlignment="1">
      <alignment horizontal="center" vertical="center" wrapText="1"/>
    </xf>
    <xf numFmtId="3" fontId="7" fillId="0" borderId="21" xfId="0" applyFont="1" applyBorder="1" applyAlignment="1">
      <alignment horizontal="center" vertical="center" wrapText="1"/>
    </xf>
    <xf numFmtId="3" fontId="7" fillId="0" borderId="12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wrapText="1"/>
    </xf>
    <xf numFmtId="3" fontId="7" fillId="0" borderId="0" xfId="0" applyFont="1" applyAlignment="1">
      <alignment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Continuous"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horizontal="centerContinuous" vertical="center" wrapText="1"/>
    </xf>
    <xf numFmtId="3" fontId="7" fillId="0" borderId="11" xfId="0" applyNumberFormat="1" applyFont="1" applyBorder="1" applyAlignment="1">
      <alignment horizontal="centerContinuous" vertical="center" wrapText="1"/>
    </xf>
    <xf numFmtId="3" fontId="7" fillId="0" borderId="22" xfId="0" applyNumberFormat="1" applyFont="1" applyBorder="1" applyAlignment="1">
      <alignment horizontal="centerContinuous" vertical="center"/>
    </xf>
    <xf numFmtId="3" fontId="7" fillId="0" borderId="23" xfId="0" applyNumberFormat="1" applyFont="1" applyBorder="1" applyAlignment="1">
      <alignment horizontal="center" vertical="center"/>
    </xf>
    <xf numFmtId="3" fontId="4" fillId="0" borderId="0" xfId="0" applyFont="1" applyBorder="1" applyAlignment="1">
      <alignment/>
    </xf>
    <xf numFmtId="3" fontId="4" fillId="0" borderId="0" xfId="0" applyFont="1" applyAlignment="1">
      <alignment/>
    </xf>
    <xf numFmtId="3" fontId="5" fillId="0" borderId="0" xfId="0" applyFont="1" applyBorder="1" applyAlignment="1">
      <alignment/>
    </xf>
    <xf numFmtId="3" fontId="5" fillId="0" borderId="0" xfId="0" applyFont="1" applyAlignment="1">
      <alignment/>
    </xf>
    <xf numFmtId="3" fontId="5" fillId="0" borderId="14" xfId="0" applyFont="1" applyBorder="1" applyAlignment="1">
      <alignment/>
    </xf>
    <xf numFmtId="3" fontId="5" fillId="0" borderId="14" xfId="0" applyFont="1" applyFill="1" applyBorder="1" applyAlignment="1">
      <alignment/>
    </xf>
    <xf numFmtId="3" fontId="5" fillId="0" borderId="0" xfId="0" applyFont="1" applyFill="1" applyAlignment="1">
      <alignment/>
    </xf>
    <xf numFmtId="3" fontId="0" fillId="0" borderId="0" xfId="0" applyNumberFormat="1" applyAlignment="1">
      <alignment/>
    </xf>
    <xf numFmtId="3" fontId="7" fillId="0" borderId="24" xfId="0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wrapText="1"/>
    </xf>
    <xf numFmtId="3" fontId="5" fillId="0" borderId="26" xfId="0" applyFont="1" applyBorder="1" applyAlignment="1">
      <alignment/>
    </xf>
    <xf numFmtId="3" fontId="7" fillId="0" borderId="26" xfId="0" applyFont="1" applyBorder="1" applyAlignment="1">
      <alignment/>
    </xf>
    <xf numFmtId="3" fontId="0" fillId="0" borderId="26" xfId="0" applyBorder="1" applyAlignment="1">
      <alignment/>
    </xf>
    <xf numFmtId="3" fontId="5" fillId="0" borderId="0" xfId="0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26" xfId="0" applyNumberFormat="1" applyFont="1" applyBorder="1" applyAlignment="1">
      <alignment/>
    </xf>
    <xf numFmtId="3" fontId="7" fillId="0" borderId="18" xfId="0" applyNumberFormat="1" applyFont="1" applyBorder="1" applyAlignment="1">
      <alignment horizontal="centerContinuous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0" xfId="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9" xfId="0" applyFont="1" applyFill="1" applyBorder="1" applyAlignment="1">
      <alignment horizontal="center" vertical="center" wrapText="1"/>
    </xf>
    <xf numFmtId="3" fontId="4" fillId="0" borderId="10" xfId="0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176" fontId="5" fillId="0" borderId="33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3" fontId="7" fillId="0" borderId="0" xfId="0" applyFont="1" applyBorder="1" applyAlignment="1">
      <alignment horizontal="center" vertical="center" wrapText="1"/>
    </xf>
    <xf numFmtId="176" fontId="5" fillId="0" borderId="34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3" fontId="7" fillId="0" borderId="35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0" borderId="36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Continuous" vertical="center" wrapText="1"/>
    </xf>
    <xf numFmtId="3" fontId="7" fillId="0" borderId="37" xfId="0" applyNumberFormat="1" applyFont="1" applyBorder="1" applyAlignment="1">
      <alignment horizontal="centerContinuous" vertical="center" wrapText="1"/>
    </xf>
    <xf numFmtId="3" fontId="7" fillId="0" borderId="38" xfId="0" applyNumberFormat="1" applyFont="1" applyBorder="1" applyAlignment="1">
      <alignment horizontal="centerContinuous" vertical="center" wrapText="1"/>
    </xf>
    <xf numFmtId="3" fontId="7" fillId="0" borderId="37" xfId="0" applyNumberFormat="1" applyFont="1" applyBorder="1" applyAlignment="1">
      <alignment horizontal="centerContinuous"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vertical="center"/>
    </xf>
    <xf numFmtId="176" fontId="5" fillId="0" borderId="44" xfId="0" applyNumberFormat="1" applyFont="1" applyFill="1" applyBorder="1" applyAlignment="1">
      <alignment vertical="center" shrinkToFit="1"/>
    </xf>
    <xf numFmtId="3" fontId="45" fillId="0" borderId="0" xfId="0" applyFont="1" applyAlignment="1">
      <alignment/>
    </xf>
    <xf numFmtId="3" fontId="45" fillId="0" borderId="0" xfId="0" applyFont="1" applyBorder="1" applyAlignment="1">
      <alignment/>
    </xf>
    <xf numFmtId="3" fontId="46" fillId="0" borderId="0" xfId="0" applyFont="1" applyAlignment="1">
      <alignment/>
    </xf>
    <xf numFmtId="3" fontId="45" fillId="0" borderId="26" xfId="0" applyFont="1" applyBorder="1" applyAlignment="1">
      <alignment/>
    </xf>
    <xf numFmtId="3" fontId="7" fillId="0" borderId="18" xfId="0" applyNumberFormat="1" applyFont="1" applyFill="1" applyBorder="1" applyAlignment="1">
      <alignment horizontal="centerContinuous" vertical="center" wrapText="1"/>
    </xf>
    <xf numFmtId="3" fontId="7" fillId="0" borderId="14" xfId="0" applyNumberFormat="1" applyFont="1" applyFill="1" applyBorder="1" applyAlignment="1">
      <alignment horizontal="centerContinuous" vertical="center" wrapText="1"/>
    </xf>
    <xf numFmtId="3" fontId="7" fillId="0" borderId="15" xfId="0" applyNumberFormat="1" applyFont="1" applyFill="1" applyBorder="1" applyAlignment="1">
      <alignment horizontal="centerContinuous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Continuous" vertical="center" wrapText="1"/>
    </xf>
    <xf numFmtId="3" fontId="7" fillId="0" borderId="46" xfId="0" applyNumberFormat="1" applyFont="1" applyFill="1" applyBorder="1" applyAlignment="1">
      <alignment horizontal="centerContinuous" vertical="center" wrapText="1"/>
    </xf>
    <xf numFmtId="3" fontId="7" fillId="0" borderId="47" xfId="0" applyNumberFormat="1" applyFont="1" applyFill="1" applyBorder="1" applyAlignment="1">
      <alignment horizontal="centerContinuous" vertical="center" wrapText="1"/>
    </xf>
    <xf numFmtId="3" fontId="7" fillId="0" borderId="48" xfId="0" applyNumberFormat="1" applyFont="1" applyFill="1" applyBorder="1" applyAlignment="1">
      <alignment horizontal="centerContinuous" vertical="center" wrapText="1"/>
    </xf>
    <xf numFmtId="3" fontId="7" fillId="0" borderId="49" xfId="0" applyNumberFormat="1" applyFont="1" applyFill="1" applyBorder="1" applyAlignment="1">
      <alignment horizontal="centerContinuous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Continuous" vertical="center" wrapText="1"/>
    </xf>
    <xf numFmtId="3" fontId="7" fillId="0" borderId="16" xfId="0" applyNumberFormat="1" applyFont="1" applyFill="1" applyBorder="1" applyAlignment="1">
      <alignment horizontal="centerContinuous" vertical="center" wrapText="1"/>
    </xf>
    <xf numFmtId="3" fontId="7" fillId="0" borderId="11" xfId="0" applyNumberFormat="1" applyFont="1" applyFill="1" applyBorder="1" applyAlignment="1">
      <alignment horizontal="centerContinuous" vertical="center" wrapText="1"/>
    </xf>
    <xf numFmtId="3" fontId="4" fillId="0" borderId="0" xfId="0" applyFont="1" applyFill="1" applyAlignment="1">
      <alignment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shrinkToFi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Continuous" vertical="center"/>
    </xf>
    <xf numFmtId="3" fontId="7" fillId="0" borderId="14" xfId="0" applyNumberFormat="1" applyFont="1" applyFill="1" applyBorder="1" applyAlignment="1">
      <alignment horizontal="centerContinuous" vertical="center"/>
    </xf>
    <xf numFmtId="3" fontId="7" fillId="0" borderId="17" xfId="0" applyNumberFormat="1" applyFont="1" applyFill="1" applyBorder="1" applyAlignment="1">
      <alignment horizontal="centerContinuous" vertical="center"/>
    </xf>
    <xf numFmtId="3" fontId="7" fillId="0" borderId="18" xfId="0" applyNumberFormat="1" applyFont="1" applyFill="1" applyBorder="1" applyAlignment="1">
      <alignment horizontal="centerContinuous" vertical="center"/>
    </xf>
    <xf numFmtId="3" fontId="7" fillId="0" borderId="11" xfId="0" applyNumberFormat="1" applyFont="1" applyFill="1" applyBorder="1" applyAlignment="1">
      <alignment horizontal="centerContinuous" vertical="center"/>
    </xf>
    <xf numFmtId="3" fontId="7" fillId="0" borderId="17" xfId="0" applyNumberFormat="1" applyFont="1" applyFill="1" applyBorder="1" applyAlignment="1">
      <alignment horizontal="centerContinuous" vertical="center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25" xfId="0" applyNumberFormat="1" applyFont="1" applyFill="1" applyBorder="1" applyAlignment="1">
      <alignment horizontal="center" wrapText="1"/>
    </xf>
    <xf numFmtId="3" fontId="7" fillId="0" borderId="21" xfId="0" applyFont="1" applyFill="1" applyBorder="1" applyAlignment="1">
      <alignment horizontal="center" vertical="center" wrapText="1"/>
    </xf>
    <xf numFmtId="3" fontId="7" fillId="0" borderId="24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/>
    </xf>
    <xf numFmtId="3" fontId="7" fillId="0" borderId="12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0" borderId="31" xfId="0" applyNumberFormat="1" applyFont="1" applyBorder="1" applyAlignment="1">
      <alignment horizontal="centerContinuous" vertical="center" wrapText="1"/>
    </xf>
    <xf numFmtId="3" fontId="7" fillId="0" borderId="50" xfId="0" applyNumberFormat="1" applyFont="1" applyBorder="1" applyAlignment="1">
      <alignment horizontal="center" vertical="center" shrinkToFit="1"/>
    </xf>
    <xf numFmtId="3" fontId="5" fillId="0" borderId="33" xfId="0" applyNumberFormat="1" applyFont="1" applyFill="1" applyBorder="1" applyAlignment="1">
      <alignment horizontal="center" vertical="center"/>
    </xf>
    <xf numFmtId="176" fontId="5" fillId="0" borderId="23" xfId="0" applyNumberFormat="1" applyFont="1" applyBorder="1" applyAlignment="1">
      <alignment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176" fontId="5" fillId="0" borderId="12" xfId="0" applyNumberFormat="1" applyFont="1" applyBorder="1" applyAlignment="1">
      <alignment vertical="center" shrinkToFit="1"/>
    </xf>
    <xf numFmtId="176" fontId="5" fillId="0" borderId="12" xfId="0" applyNumberFormat="1" applyFont="1" applyFill="1" applyBorder="1" applyAlignment="1">
      <alignment vertical="center" shrinkToFit="1"/>
    </xf>
    <xf numFmtId="176" fontId="5" fillId="0" borderId="51" xfId="0" applyNumberFormat="1" applyFont="1" applyBorder="1" applyAlignment="1">
      <alignment vertical="center" shrinkToFit="1"/>
    </xf>
    <xf numFmtId="176" fontId="5" fillId="0" borderId="51" xfId="0" applyNumberFormat="1" applyFont="1" applyFill="1" applyBorder="1" applyAlignment="1">
      <alignment vertical="center" shrinkToFit="1"/>
    </xf>
    <xf numFmtId="176" fontId="5" fillId="0" borderId="27" xfId="0" applyNumberFormat="1" applyFont="1" applyFill="1" applyBorder="1" applyAlignment="1">
      <alignment vertical="center" shrinkToFit="1"/>
    </xf>
    <xf numFmtId="176" fontId="5" fillId="0" borderId="52" xfId="0" applyNumberFormat="1" applyFont="1" applyBorder="1" applyAlignment="1">
      <alignment vertical="center" shrinkToFit="1"/>
    </xf>
    <xf numFmtId="176" fontId="5" fillId="0" borderId="52" xfId="0" applyNumberFormat="1" applyFont="1" applyFill="1" applyBorder="1" applyAlignment="1">
      <alignment vertical="center" shrinkToFit="1"/>
    </xf>
    <xf numFmtId="176" fontId="5" fillId="0" borderId="53" xfId="0" applyNumberFormat="1" applyFont="1" applyFill="1" applyBorder="1" applyAlignment="1">
      <alignment vertical="center" shrinkToFit="1"/>
    </xf>
    <xf numFmtId="176" fontId="5" fillId="0" borderId="25" xfId="0" applyNumberFormat="1" applyFont="1" applyBorder="1" applyAlignment="1">
      <alignment vertical="center" shrinkToFit="1"/>
    </xf>
    <xf numFmtId="176" fontId="5" fillId="0" borderId="25" xfId="0" applyNumberFormat="1" applyFont="1" applyFill="1" applyBorder="1" applyAlignment="1">
      <alignment vertical="center" shrinkToFit="1"/>
    </xf>
    <xf numFmtId="176" fontId="5" fillId="0" borderId="24" xfId="0" applyNumberFormat="1" applyFont="1" applyBorder="1" applyAlignment="1">
      <alignment vertical="center" shrinkToFit="1"/>
    </xf>
    <xf numFmtId="176" fontId="5" fillId="0" borderId="24" xfId="0" applyNumberFormat="1" applyFont="1" applyFill="1" applyBorder="1" applyAlignment="1">
      <alignment vertical="center" shrinkToFit="1"/>
    </xf>
    <xf numFmtId="176" fontId="5" fillId="0" borderId="50" xfId="0" applyNumberFormat="1" applyFont="1" applyBorder="1" applyAlignment="1">
      <alignment vertical="center" shrinkToFit="1"/>
    </xf>
    <xf numFmtId="176" fontId="5" fillId="0" borderId="50" xfId="0" applyNumberFormat="1" applyFont="1" applyFill="1" applyBorder="1" applyAlignment="1">
      <alignment vertical="center" shrinkToFit="1"/>
    </xf>
    <xf numFmtId="176" fontId="5" fillId="0" borderId="54" xfId="0" applyNumberFormat="1" applyFont="1" applyBorder="1" applyAlignment="1">
      <alignment vertical="center" shrinkToFit="1"/>
    </xf>
    <xf numFmtId="176" fontId="5" fillId="0" borderId="54" xfId="0" applyNumberFormat="1" applyFont="1" applyFill="1" applyBorder="1" applyAlignment="1">
      <alignment vertical="center" shrinkToFit="1"/>
    </xf>
    <xf numFmtId="176" fontId="5" fillId="0" borderId="55" xfId="0" applyNumberFormat="1" applyFont="1" applyFill="1" applyBorder="1" applyAlignment="1">
      <alignment vertical="center" shrinkToFit="1"/>
    </xf>
    <xf numFmtId="176" fontId="5" fillId="0" borderId="56" xfId="0" applyNumberFormat="1" applyFont="1" applyFill="1" applyBorder="1" applyAlignment="1">
      <alignment vertical="center" shrinkToFit="1"/>
    </xf>
    <xf numFmtId="3" fontId="7" fillId="0" borderId="18" xfId="0" applyNumberFormat="1" applyFont="1" applyBorder="1" applyAlignment="1">
      <alignment horizontal="center" vertical="center" wrapText="1"/>
    </xf>
    <xf numFmtId="176" fontId="5" fillId="0" borderId="57" xfId="0" applyNumberFormat="1" applyFont="1" applyFill="1" applyBorder="1" applyAlignment="1">
      <alignment vertical="center" shrinkToFit="1"/>
    </xf>
    <xf numFmtId="176" fontId="5" fillId="0" borderId="58" xfId="0" applyNumberFormat="1" applyFont="1" applyFill="1" applyBorder="1" applyAlignment="1">
      <alignment vertical="center" shrinkToFit="1"/>
    </xf>
    <xf numFmtId="176" fontId="5" fillId="0" borderId="59" xfId="0" applyNumberFormat="1" applyFont="1" applyFill="1" applyBorder="1" applyAlignment="1">
      <alignment vertical="center" shrinkToFit="1"/>
    </xf>
    <xf numFmtId="176" fontId="5" fillId="0" borderId="60" xfId="0" applyNumberFormat="1" applyFont="1" applyFill="1" applyBorder="1" applyAlignment="1">
      <alignment vertical="center" shrinkToFit="1"/>
    </xf>
    <xf numFmtId="3" fontId="5" fillId="0" borderId="47" xfId="0" applyFont="1" applyBorder="1" applyAlignment="1">
      <alignment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12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61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12" xfId="0" applyFont="1" applyFill="1" applyBorder="1" applyAlignment="1">
      <alignment vertical="center" wrapText="1"/>
    </xf>
    <xf numFmtId="3" fontId="7" fillId="0" borderId="19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 wrapText="1"/>
    </xf>
    <xf numFmtId="3" fontId="7" fillId="0" borderId="61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3" fontId="8" fillId="0" borderId="23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 wrapText="1"/>
    </xf>
    <xf numFmtId="3" fontId="7" fillId="0" borderId="50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61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0" borderId="50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12" xfId="0" applyFont="1" applyBorder="1" applyAlignment="1">
      <alignment horizontal="center" vertical="center" wrapText="1"/>
    </xf>
    <xf numFmtId="3" fontId="7" fillId="0" borderId="12" xfId="0" applyFont="1" applyBorder="1" applyAlignment="1">
      <alignment vertical="center" wrapText="1"/>
    </xf>
    <xf numFmtId="3" fontId="7" fillId="0" borderId="19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61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F72"/>
  <sheetViews>
    <sheetView tabSelected="1" showOutlineSymbols="0" zoomScale="55" zoomScaleNormal="55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2" sqref="E22"/>
    </sheetView>
  </sheetViews>
  <sheetFormatPr defaultColWidth="24.75390625" defaultRowHeight="14.25"/>
  <cols>
    <col min="1" max="1" width="20.625" style="0" customWidth="1"/>
    <col min="2" max="2" width="19.75390625" style="0" customWidth="1"/>
    <col min="3" max="3" width="19.75390625" style="6" customWidth="1"/>
    <col min="4" max="11" width="19.75390625" style="0" customWidth="1"/>
    <col min="12" max="47" width="19.75390625" style="0" hidden="1" customWidth="1"/>
    <col min="48" max="48" width="27.125" style="0" hidden="1" customWidth="1"/>
    <col min="49" max="54" width="18.25390625" style="0" hidden="1" customWidth="1"/>
    <col min="55" max="55" width="20.00390625" style="0" hidden="1" customWidth="1"/>
    <col min="56" max="59" width="18.25390625" style="0" hidden="1" customWidth="1"/>
    <col min="60" max="69" width="19.75390625" style="0" hidden="1" customWidth="1"/>
    <col min="70" max="70" width="0" style="0" hidden="1" customWidth="1"/>
    <col min="71" max="71" width="22.50390625" style="0" hidden="1" customWidth="1"/>
    <col min="72" max="72" width="19.875" style="0" hidden="1" customWidth="1"/>
  </cols>
  <sheetData>
    <row r="1" spans="1:214" s="6" customFormat="1" ht="33" customHeight="1">
      <c r="A1" s="59" t="s">
        <v>0</v>
      </c>
      <c r="B1" s="60" t="s">
        <v>1</v>
      </c>
      <c r="C1" s="49"/>
      <c r="D1" s="49"/>
      <c r="E1" s="49"/>
      <c r="F1" s="49"/>
      <c r="G1" s="49"/>
      <c r="H1" s="49"/>
      <c r="I1" s="49"/>
      <c r="J1" s="61"/>
      <c r="K1" s="62"/>
      <c r="L1" s="101" t="s">
        <v>129</v>
      </c>
      <c r="M1" s="102"/>
      <c r="N1" s="102"/>
      <c r="O1" s="102"/>
      <c r="P1" s="102"/>
      <c r="Q1" s="102"/>
      <c r="R1" s="102"/>
      <c r="S1" s="103"/>
      <c r="T1" s="103"/>
      <c r="U1" s="104" t="s">
        <v>2</v>
      </c>
      <c r="V1" s="105"/>
      <c r="W1" s="106"/>
      <c r="X1" s="106"/>
      <c r="Y1" s="106"/>
      <c r="Z1" s="106"/>
      <c r="AA1" s="106"/>
      <c r="AB1" s="105"/>
      <c r="AC1" s="106"/>
      <c r="AD1" s="107"/>
      <c r="AE1" s="108" t="s">
        <v>130</v>
      </c>
      <c r="AF1" s="109"/>
      <c r="AG1" s="109"/>
      <c r="AH1" s="110"/>
      <c r="AI1" s="109"/>
      <c r="AJ1" s="110"/>
      <c r="AK1" s="110"/>
      <c r="AL1" s="109"/>
      <c r="AM1" s="110"/>
      <c r="AN1" s="109"/>
      <c r="AO1" s="111"/>
      <c r="AP1" s="108" t="s">
        <v>130</v>
      </c>
      <c r="AQ1" s="110"/>
      <c r="AR1" s="109"/>
      <c r="AS1" s="110"/>
      <c r="AT1" s="110"/>
      <c r="AU1" s="112"/>
      <c r="AV1" s="113" t="s">
        <v>100</v>
      </c>
      <c r="AW1" s="114" t="s">
        <v>99</v>
      </c>
      <c r="AX1" s="103"/>
      <c r="AY1" s="103"/>
      <c r="AZ1" s="103"/>
      <c r="BA1" s="103"/>
      <c r="BB1" s="102"/>
      <c r="BC1" s="102"/>
      <c r="BD1" s="102"/>
      <c r="BE1" s="102"/>
      <c r="BF1" s="103"/>
      <c r="BG1" s="115"/>
      <c r="BH1" s="116" t="s">
        <v>99</v>
      </c>
      <c r="BI1" s="102"/>
      <c r="BJ1" s="103"/>
      <c r="BK1" s="102"/>
      <c r="BL1" s="60" t="s">
        <v>4</v>
      </c>
      <c r="BM1" s="60" t="s">
        <v>149</v>
      </c>
      <c r="BN1" s="190" t="s">
        <v>5</v>
      </c>
      <c r="BO1" s="191"/>
      <c r="BP1" s="191"/>
      <c r="BQ1" s="192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</row>
    <row r="2" spans="1:214" s="6" customFormat="1" ht="30" customHeight="1">
      <c r="A2" s="63"/>
      <c r="B2" s="64" t="s">
        <v>6</v>
      </c>
      <c r="C2" s="50" t="s">
        <v>123</v>
      </c>
      <c r="D2" s="60" t="s">
        <v>122</v>
      </c>
      <c r="E2" s="49"/>
      <c r="F2" s="49"/>
      <c r="G2" s="49"/>
      <c r="H2" s="52" t="s">
        <v>124</v>
      </c>
      <c r="I2" s="50" t="s">
        <v>125</v>
      </c>
      <c r="J2" s="60" t="s">
        <v>7</v>
      </c>
      <c r="K2" s="65"/>
      <c r="L2" s="60" t="s">
        <v>7</v>
      </c>
      <c r="M2" s="171" t="s">
        <v>94</v>
      </c>
      <c r="N2" s="60" t="s">
        <v>8</v>
      </c>
      <c r="O2" s="49"/>
      <c r="P2" s="49"/>
      <c r="Q2" s="49"/>
      <c r="R2" s="60" t="s">
        <v>9</v>
      </c>
      <c r="S2" s="119" t="s">
        <v>10</v>
      </c>
      <c r="T2" s="120" t="s">
        <v>11</v>
      </c>
      <c r="U2" s="121" t="s">
        <v>12</v>
      </c>
      <c r="V2" s="122" t="s">
        <v>13</v>
      </c>
      <c r="W2" s="49"/>
      <c r="X2" s="49"/>
      <c r="Y2" s="49"/>
      <c r="Z2" s="49"/>
      <c r="AA2" s="60" t="s">
        <v>14</v>
      </c>
      <c r="AB2" s="49"/>
      <c r="AC2" s="61"/>
      <c r="AD2" s="62"/>
      <c r="AE2" s="184" t="s">
        <v>133</v>
      </c>
      <c r="AF2" s="176" t="s">
        <v>134</v>
      </c>
      <c r="AG2" s="176" t="s">
        <v>135</v>
      </c>
      <c r="AH2" s="123" t="s">
        <v>143</v>
      </c>
      <c r="AI2" s="49"/>
      <c r="AJ2" s="61"/>
      <c r="AK2" s="49"/>
      <c r="AL2" s="118" t="s">
        <v>137</v>
      </c>
      <c r="AM2" s="50" t="s">
        <v>138</v>
      </c>
      <c r="AN2" s="124"/>
      <c r="AO2" s="62"/>
      <c r="AP2" s="122" t="s">
        <v>144</v>
      </c>
      <c r="AQ2" s="50" t="s">
        <v>140</v>
      </c>
      <c r="AR2" s="61"/>
      <c r="AS2" s="61"/>
      <c r="AT2" s="176" t="s">
        <v>141</v>
      </c>
      <c r="AU2" s="182" t="s">
        <v>142</v>
      </c>
      <c r="AV2" s="125" t="s">
        <v>3</v>
      </c>
      <c r="AW2" s="126" t="s">
        <v>101</v>
      </c>
      <c r="AX2" s="127"/>
      <c r="AY2" s="128"/>
      <c r="AZ2" s="188" t="s">
        <v>102</v>
      </c>
      <c r="BA2" s="129" t="s">
        <v>103</v>
      </c>
      <c r="BB2" s="127"/>
      <c r="BC2" s="127"/>
      <c r="BD2" s="171" t="s">
        <v>104</v>
      </c>
      <c r="BE2" s="130" t="s">
        <v>105</v>
      </c>
      <c r="BF2" s="103"/>
      <c r="BG2" s="115"/>
      <c r="BH2" s="130" t="s">
        <v>106</v>
      </c>
      <c r="BI2" s="131"/>
      <c r="BJ2" s="129" t="s">
        <v>107</v>
      </c>
      <c r="BK2" s="102"/>
      <c r="BL2" s="173" t="s">
        <v>108</v>
      </c>
      <c r="BM2" s="132" t="s">
        <v>109</v>
      </c>
      <c r="BN2" s="133" t="s">
        <v>128</v>
      </c>
      <c r="BO2" s="193" t="s">
        <v>150</v>
      </c>
      <c r="BP2" s="171" t="s">
        <v>16</v>
      </c>
      <c r="BQ2" s="178" t="s">
        <v>151</v>
      </c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</row>
    <row r="3" spans="1:214" s="6" customFormat="1" ht="24" customHeight="1">
      <c r="A3" s="63"/>
      <c r="B3" s="51"/>
      <c r="C3" s="51"/>
      <c r="D3" s="51"/>
      <c r="E3" s="186" t="s">
        <v>131</v>
      </c>
      <c r="F3" s="176" t="s">
        <v>95</v>
      </c>
      <c r="G3" s="176" t="s">
        <v>96</v>
      </c>
      <c r="H3" s="66" t="s">
        <v>126</v>
      </c>
      <c r="I3" s="67" t="s">
        <v>127</v>
      </c>
      <c r="J3" s="68"/>
      <c r="K3" s="188" t="s">
        <v>91</v>
      </c>
      <c r="L3" s="174" t="s">
        <v>110</v>
      </c>
      <c r="M3" s="173"/>
      <c r="N3" s="51"/>
      <c r="O3" s="171" t="s">
        <v>132</v>
      </c>
      <c r="P3" s="176" t="s">
        <v>93</v>
      </c>
      <c r="Q3" s="171" t="s">
        <v>148</v>
      </c>
      <c r="R3" s="51"/>
      <c r="S3" s="68"/>
      <c r="T3" s="134"/>
      <c r="U3" s="135"/>
      <c r="V3" s="134"/>
      <c r="W3" s="171" t="s">
        <v>17</v>
      </c>
      <c r="X3" s="171" t="s">
        <v>18</v>
      </c>
      <c r="Y3" s="176" t="s">
        <v>111</v>
      </c>
      <c r="Z3" s="171" t="s">
        <v>112</v>
      </c>
      <c r="AA3" s="51"/>
      <c r="AB3" s="178" t="s">
        <v>19</v>
      </c>
      <c r="AC3" s="174" t="s">
        <v>113</v>
      </c>
      <c r="AD3" s="182" t="s">
        <v>114</v>
      </c>
      <c r="AE3" s="185"/>
      <c r="AF3" s="177"/>
      <c r="AG3" s="177"/>
      <c r="AH3" s="136"/>
      <c r="AI3" s="182" t="s">
        <v>97</v>
      </c>
      <c r="AJ3" s="184" t="s">
        <v>98</v>
      </c>
      <c r="AK3" s="176" t="s">
        <v>145</v>
      </c>
      <c r="AL3" s="137"/>
      <c r="AM3" s="137"/>
      <c r="AN3" s="178" t="s">
        <v>92</v>
      </c>
      <c r="AO3" s="188" t="s">
        <v>110</v>
      </c>
      <c r="AP3" s="138"/>
      <c r="AQ3" s="51"/>
      <c r="AR3" s="178" t="s">
        <v>20</v>
      </c>
      <c r="AS3" s="184" t="s">
        <v>146</v>
      </c>
      <c r="AT3" s="177"/>
      <c r="AU3" s="183"/>
      <c r="AV3" s="139" t="s">
        <v>15</v>
      </c>
      <c r="AW3" s="171" t="s">
        <v>22</v>
      </c>
      <c r="AX3" s="171" t="s">
        <v>23</v>
      </c>
      <c r="AY3" s="178" t="s">
        <v>24</v>
      </c>
      <c r="AZ3" s="189"/>
      <c r="BA3" s="174" t="s">
        <v>87</v>
      </c>
      <c r="BB3" s="171" t="s">
        <v>25</v>
      </c>
      <c r="BC3" s="171" t="s">
        <v>26</v>
      </c>
      <c r="BD3" s="173"/>
      <c r="BE3" s="171" t="s">
        <v>27</v>
      </c>
      <c r="BF3" s="171" t="s">
        <v>116</v>
      </c>
      <c r="BG3" s="171" t="s">
        <v>28</v>
      </c>
      <c r="BH3" s="171" t="s">
        <v>29</v>
      </c>
      <c r="BI3" s="178" t="s">
        <v>30</v>
      </c>
      <c r="BJ3" s="174" t="s">
        <v>31</v>
      </c>
      <c r="BK3" s="171" t="s">
        <v>32</v>
      </c>
      <c r="BL3" s="173"/>
      <c r="BM3" s="51"/>
      <c r="BN3" s="135"/>
      <c r="BO3" s="194"/>
      <c r="BP3" s="173"/>
      <c r="BQ3" s="179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</row>
    <row r="4" spans="1:214" s="6" customFormat="1" ht="34.5" customHeight="1">
      <c r="A4" s="69"/>
      <c r="B4" s="51"/>
      <c r="C4" s="51"/>
      <c r="D4" s="51"/>
      <c r="E4" s="187"/>
      <c r="F4" s="177"/>
      <c r="G4" s="177"/>
      <c r="H4" s="51"/>
      <c r="I4" s="51"/>
      <c r="J4" s="68"/>
      <c r="K4" s="189"/>
      <c r="L4" s="175"/>
      <c r="M4" s="51"/>
      <c r="N4" s="51"/>
      <c r="O4" s="173"/>
      <c r="P4" s="180"/>
      <c r="Q4" s="173"/>
      <c r="R4" s="51"/>
      <c r="S4" s="68"/>
      <c r="T4" s="134"/>
      <c r="U4" s="135"/>
      <c r="V4" s="134"/>
      <c r="W4" s="172"/>
      <c r="X4" s="172"/>
      <c r="Y4" s="180"/>
      <c r="Z4" s="173"/>
      <c r="AA4" s="51"/>
      <c r="AB4" s="181"/>
      <c r="AC4" s="175"/>
      <c r="AD4" s="183"/>
      <c r="AE4" s="140"/>
      <c r="AF4" s="66"/>
      <c r="AG4" s="137"/>
      <c r="AH4" s="51"/>
      <c r="AI4" s="183"/>
      <c r="AJ4" s="185"/>
      <c r="AK4" s="177"/>
      <c r="AL4" s="137"/>
      <c r="AM4" s="137"/>
      <c r="AN4" s="179"/>
      <c r="AO4" s="189"/>
      <c r="AP4" s="134"/>
      <c r="AQ4" s="51"/>
      <c r="AR4" s="181"/>
      <c r="AS4" s="185"/>
      <c r="AT4" s="51"/>
      <c r="AU4" s="68"/>
      <c r="AV4" s="139" t="s">
        <v>21</v>
      </c>
      <c r="AW4" s="173"/>
      <c r="AX4" s="172"/>
      <c r="AY4" s="179"/>
      <c r="AZ4" s="189"/>
      <c r="BA4" s="175"/>
      <c r="BB4" s="173"/>
      <c r="BC4" s="173"/>
      <c r="BD4" s="173"/>
      <c r="BE4" s="173"/>
      <c r="BF4" s="172"/>
      <c r="BG4" s="173"/>
      <c r="BH4" s="173"/>
      <c r="BI4" s="179"/>
      <c r="BJ4" s="175"/>
      <c r="BK4" s="173"/>
      <c r="BL4" s="51"/>
      <c r="BM4" s="51"/>
      <c r="BN4" s="135"/>
      <c r="BO4" s="194"/>
      <c r="BP4" s="51"/>
      <c r="BQ4" s="68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</row>
    <row r="5" spans="1:214" ht="32.25" customHeight="1">
      <c r="A5" s="53" t="s">
        <v>33</v>
      </c>
      <c r="B5" s="145">
        <v>31187768</v>
      </c>
      <c r="C5" s="145">
        <v>5622806</v>
      </c>
      <c r="D5" s="145">
        <v>6604919</v>
      </c>
      <c r="E5" s="145">
        <v>4366742</v>
      </c>
      <c r="F5" s="145">
        <v>2017070</v>
      </c>
      <c r="G5" s="145">
        <v>221107</v>
      </c>
      <c r="H5" s="145">
        <v>461276</v>
      </c>
      <c r="I5" s="145">
        <v>6875991</v>
      </c>
      <c r="J5" s="145">
        <v>1499862</v>
      </c>
      <c r="K5" s="145">
        <v>137912</v>
      </c>
      <c r="L5" s="145">
        <v>1361950</v>
      </c>
      <c r="M5" s="145">
        <v>6422273</v>
      </c>
      <c r="N5" s="145">
        <v>2025157</v>
      </c>
      <c r="O5" s="145">
        <v>130735</v>
      </c>
      <c r="P5" s="145">
        <v>713174</v>
      </c>
      <c r="Q5" s="145">
        <v>1181248</v>
      </c>
      <c r="R5" s="145">
        <v>0</v>
      </c>
      <c r="S5" s="145">
        <v>1552299</v>
      </c>
      <c r="T5" s="145">
        <v>123185</v>
      </c>
      <c r="U5" s="145">
        <v>29225855</v>
      </c>
      <c r="V5" s="145">
        <v>475397</v>
      </c>
      <c r="W5" s="145">
        <v>192301</v>
      </c>
      <c r="X5" s="145">
        <v>218462</v>
      </c>
      <c r="Y5" s="145">
        <v>20142</v>
      </c>
      <c r="Z5" s="145">
        <v>44492</v>
      </c>
      <c r="AA5" s="145">
        <v>16606147</v>
      </c>
      <c r="AB5" s="145">
        <v>16458606</v>
      </c>
      <c r="AC5" s="145">
        <v>90504</v>
      </c>
      <c r="AD5" s="145">
        <v>57037</v>
      </c>
      <c r="AE5" s="145">
        <v>3358093</v>
      </c>
      <c r="AF5" s="145">
        <v>12274</v>
      </c>
      <c r="AG5" s="145">
        <v>1372477</v>
      </c>
      <c r="AH5" s="145">
        <v>6663889</v>
      </c>
      <c r="AI5" s="145">
        <v>6663889</v>
      </c>
      <c r="AJ5" s="145">
        <v>0</v>
      </c>
      <c r="AK5" s="145">
        <v>0</v>
      </c>
      <c r="AL5" s="145">
        <v>208124</v>
      </c>
      <c r="AM5" s="145">
        <v>0</v>
      </c>
      <c r="AN5" s="145">
        <v>0</v>
      </c>
      <c r="AO5" s="145">
        <v>0</v>
      </c>
      <c r="AP5" s="145">
        <v>300105</v>
      </c>
      <c r="AQ5" s="145">
        <v>0</v>
      </c>
      <c r="AR5" s="145">
        <v>0</v>
      </c>
      <c r="AS5" s="145">
        <v>0</v>
      </c>
      <c r="AT5" s="145">
        <v>0</v>
      </c>
      <c r="AU5" s="145">
        <v>229349</v>
      </c>
      <c r="AV5" s="146">
        <f>'済　第３７表国保（事業会計）決算（1）'!B5-U5</f>
        <v>1961913</v>
      </c>
      <c r="AW5" s="145">
        <v>0</v>
      </c>
      <c r="AX5" s="145">
        <v>0</v>
      </c>
      <c r="AY5" s="145">
        <v>0</v>
      </c>
      <c r="AZ5" s="145">
        <v>0</v>
      </c>
      <c r="BA5" s="145">
        <v>0</v>
      </c>
      <c r="BB5" s="145">
        <v>280628</v>
      </c>
      <c r="BC5" s="146">
        <f aca="true" t="shared" si="0" ref="BC5:BC17">BA5-BB5</f>
        <v>-280628</v>
      </c>
      <c r="BD5" s="145">
        <v>0</v>
      </c>
      <c r="BE5" s="145">
        <v>0</v>
      </c>
      <c r="BF5" s="145">
        <v>30674</v>
      </c>
      <c r="BG5" s="146">
        <f aca="true" t="shared" si="1" ref="BG5:BG17">BE5-BF5</f>
        <v>-30674</v>
      </c>
      <c r="BH5" s="145">
        <v>1650611</v>
      </c>
      <c r="BI5" s="145">
        <v>1961913</v>
      </c>
      <c r="BJ5" s="145">
        <v>1381964</v>
      </c>
      <c r="BK5" s="145">
        <v>1693266</v>
      </c>
      <c r="BL5" s="145">
        <v>194949</v>
      </c>
      <c r="BM5" s="145">
        <v>41</v>
      </c>
      <c r="BN5" s="145">
        <v>16915</v>
      </c>
      <c r="BO5" s="145">
        <v>36556</v>
      </c>
      <c r="BP5" s="145">
        <v>57422</v>
      </c>
      <c r="BQ5" s="145">
        <v>1000444</v>
      </c>
      <c r="BR5" s="97"/>
      <c r="BS5" s="35">
        <v>31187768</v>
      </c>
      <c r="BT5" s="35">
        <f aca="true" t="shared" si="2" ref="BT5:BT17">BS5-B5</f>
        <v>0</v>
      </c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</row>
    <row r="6" spans="1:214" ht="32.25" customHeight="1">
      <c r="A6" s="54" t="s">
        <v>34</v>
      </c>
      <c r="B6" s="147">
        <v>14572016</v>
      </c>
      <c r="C6" s="147">
        <v>2347824</v>
      </c>
      <c r="D6" s="147">
        <v>3343720</v>
      </c>
      <c r="E6" s="147">
        <v>2220843</v>
      </c>
      <c r="F6" s="147">
        <v>1009777</v>
      </c>
      <c r="G6" s="147">
        <v>113100</v>
      </c>
      <c r="H6" s="147">
        <v>378916</v>
      </c>
      <c r="I6" s="147">
        <v>2934970</v>
      </c>
      <c r="J6" s="147">
        <v>624233</v>
      </c>
      <c r="K6" s="147">
        <v>0</v>
      </c>
      <c r="L6" s="147">
        <v>624233</v>
      </c>
      <c r="M6" s="147">
        <v>3249906</v>
      </c>
      <c r="N6" s="147">
        <v>1351033</v>
      </c>
      <c r="O6" s="147">
        <v>199760</v>
      </c>
      <c r="P6" s="147">
        <v>412178</v>
      </c>
      <c r="Q6" s="147">
        <v>739095</v>
      </c>
      <c r="R6" s="147">
        <v>0</v>
      </c>
      <c r="S6" s="147">
        <v>290791</v>
      </c>
      <c r="T6" s="147">
        <v>50623</v>
      </c>
      <c r="U6" s="147">
        <v>14203895</v>
      </c>
      <c r="V6" s="147">
        <v>344947</v>
      </c>
      <c r="W6" s="147">
        <v>163077</v>
      </c>
      <c r="X6" s="147">
        <v>151171</v>
      </c>
      <c r="Y6" s="147">
        <v>9653</v>
      </c>
      <c r="Z6" s="147">
        <v>21046</v>
      </c>
      <c r="AA6" s="147">
        <v>8069130</v>
      </c>
      <c r="AB6" s="147">
        <v>7999563</v>
      </c>
      <c r="AC6" s="147">
        <v>43090</v>
      </c>
      <c r="AD6" s="147">
        <v>26477</v>
      </c>
      <c r="AE6" s="147">
        <v>1526950</v>
      </c>
      <c r="AF6" s="147">
        <v>5729</v>
      </c>
      <c r="AG6" s="147">
        <v>647909</v>
      </c>
      <c r="AH6" s="147">
        <v>3170656</v>
      </c>
      <c r="AI6" s="147">
        <v>311524</v>
      </c>
      <c r="AJ6" s="147">
        <v>2859132</v>
      </c>
      <c r="AK6" s="147">
        <v>0</v>
      </c>
      <c r="AL6" s="147">
        <v>116874</v>
      </c>
      <c r="AM6" s="147">
        <v>124289</v>
      </c>
      <c r="AN6" s="147">
        <v>124289</v>
      </c>
      <c r="AO6" s="147">
        <v>0</v>
      </c>
      <c r="AP6" s="147">
        <v>83938</v>
      </c>
      <c r="AQ6" s="147">
        <v>0</v>
      </c>
      <c r="AR6" s="147">
        <v>0</v>
      </c>
      <c r="AS6" s="147">
        <v>0</v>
      </c>
      <c r="AT6" s="147">
        <v>0</v>
      </c>
      <c r="AU6" s="147">
        <v>113473</v>
      </c>
      <c r="AV6" s="148">
        <f>'済　第３７表国保（事業会計）決算（1）'!B6-U6</f>
        <v>368121</v>
      </c>
      <c r="AW6" s="147">
        <v>0</v>
      </c>
      <c r="AX6" s="147">
        <v>0</v>
      </c>
      <c r="AY6" s="147">
        <v>0</v>
      </c>
      <c r="AZ6" s="147">
        <v>0</v>
      </c>
      <c r="BA6" s="147">
        <v>0</v>
      </c>
      <c r="BB6" s="147">
        <v>177021</v>
      </c>
      <c r="BC6" s="148">
        <f t="shared" si="0"/>
        <v>-177021</v>
      </c>
      <c r="BD6" s="147">
        <v>0</v>
      </c>
      <c r="BE6" s="147">
        <v>0</v>
      </c>
      <c r="BF6" s="147">
        <v>10853</v>
      </c>
      <c r="BG6" s="148">
        <f t="shared" si="1"/>
        <v>-10853</v>
      </c>
      <c r="BH6" s="147">
        <v>180247</v>
      </c>
      <c r="BI6" s="147">
        <v>368121</v>
      </c>
      <c r="BJ6" s="147">
        <v>104776</v>
      </c>
      <c r="BK6" s="147">
        <v>292650</v>
      </c>
      <c r="BL6" s="147">
        <v>261790</v>
      </c>
      <c r="BM6" s="147">
        <v>30</v>
      </c>
      <c r="BN6" s="147">
        <v>0</v>
      </c>
      <c r="BO6" s="147">
        <v>17087</v>
      </c>
      <c r="BP6" s="147">
        <v>27528</v>
      </c>
      <c r="BQ6" s="147">
        <v>84255</v>
      </c>
      <c r="BR6" s="97"/>
      <c r="BS6" s="35">
        <v>14572016</v>
      </c>
      <c r="BT6" s="35">
        <f t="shared" si="2"/>
        <v>0</v>
      </c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</row>
    <row r="7" spans="1:214" ht="32.25" customHeight="1">
      <c r="A7" s="54" t="s">
        <v>35</v>
      </c>
      <c r="B7" s="147">
        <v>36970320</v>
      </c>
      <c r="C7" s="147">
        <v>6362922</v>
      </c>
      <c r="D7" s="147">
        <v>8757120</v>
      </c>
      <c r="E7" s="147">
        <v>5837158</v>
      </c>
      <c r="F7" s="147">
        <v>2632401</v>
      </c>
      <c r="G7" s="147">
        <v>287561</v>
      </c>
      <c r="H7" s="147">
        <v>560340</v>
      </c>
      <c r="I7" s="147">
        <v>7361460</v>
      </c>
      <c r="J7" s="147">
        <v>1692241</v>
      </c>
      <c r="K7" s="147">
        <v>275853</v>
      </c>
      <c r="L7" s="147">
        <v>1416388</v>
      </c>
      <c r="M7" s="147">
        <v>8250714</v>
      </c>
      <c r="N7" s="147">
        <v>2608570</v>
      </c>
      <c r="O7" s="147">
        <v>75724</v>
      </c>
      <c r="P7" s="147">
        <v>961372</v>
      </c>
      <c r="Q7" s="147">
        <v>1571474</v>
      </c>
      <c r="R7" s="147">
        <v>0</v>
      </c>
      <c r="S7" s="147">
        <v>1165161</v>
      </c>
      <c r="T7" s="147">
        <v>211792</v>
      </c>
      <c r="U7" s="147">
        <v>35835489</v>
      </c>
      <c r="V7" s="147">
        <v>626855</v>
      </c>
      <c r="W7" s="147">
        <v>346114</v>
      </c>
      <c r="X7" s="147">
        <v>214021</v>
      </c>
      <c r="Y7" s="147">
        <v>24459</v>
      </c>
      <c r="Z7" s="147">
        <v>42261</v>
      </c>
      <c r="AA7" s="147">
        <v>20558856</v>
      </c>
      <c r="AB7" s="147">
        <v>20368561</v>
      </c>
      <c r="AC7" s="147">
        <v>129488</v>
      </c>
      <c r="AD7" s="147">
        <v>60807</v>
      </c>
      <c r="AE7" s="147">
        <v>4033272</v>
      </c>
      <c r="AF7" s="147">
        <v>14741</v>
      </c>
      <c r="AG7" s="147">
        <v>1650202</v>
      </c>
      <c r="AH7" s="147">
        <v>8425740</v>
      </c>
      <c r="AI7" s="147">
        <v>8425740</v>
      </c>
      <c r="AJ7" s="147">
        <v>0</v>
      </c>
      <c r="AK7" s="147">
        <v>0</v>
      </c>
      <c r="AL7" s="147">
        <v>283535</v>
      </c>
      <c r="AM7" s="147">
        <v>27536</v>
      </c>
      <c r="AN7" s="147">
        <v>0</v>
      </c>
      <c r="AO7" s="147">
        <v>27536</v>
      </c>
      <c r="AP7" s="147">
        <v>411</v>
      </c>
      <c r="AQ7" s="147">
        <v>0</v>
      </c>
      <c r="AR7" s="147">
        <v>0</v>
      </c>
      <c r="AS7" s="147">
        <v>0</v>
      </c>
      <c r="AT7" s="147">
        <v>0</v>
      </c>
      <c r="AU7" s="147">
        <v>214341</v>
      </c>
      <c r="AV7" s="148">
        <f>'済　第３７表国保（事業会計）決算（1）'!B7-U7</f>
        <v>1134831</v>
      </c>
      <c r="AW7" s="147">
        <v>0</v>
      </c>
      <c r="AX7" s="147">
        <v>0</v>
      </c>
      <c r="AY7" s="147">
        <v>0</v>
      </c>
      <c r="AZ7" s="147">
        <v>0</v>
      </c>
      <c r="BA7" s="147">
        <v>0</v>
      </c>
      <c r="BB7" s="147">
        <v>403614</v>
      </c>
      <c r="BC7" s="148">
        <f t="shared" si="0"/>
        <v>-403614</v>
      </c>
      <c r="BD7" s="147">
        <v>0</v>
      </c>
      <c r="BE7" s="147">
        <v>0</v>
      </c>
      <c r="BF7" s="147">
        <v>31417</v>
      </c>
      <c r="BG7" s="148">
        <f t="shared" si="1"/>
        <v>-31417</v>
      </c>
      <c r="BH7" s="147">
        <v>699800</v>
      </c>
      <c r="BI7" s="147">
        <v>1134831</v>
      </c>
      <c r="BJ7" s="147">
        <v>348223</v>
      </c>
      <c r="BK7" s="147">
        <v>783254</v>
      </c>
      <c r="BL7" s="147">
        <v>321276</v>
      </c>
      <c r="BM7" s="147">
        <v>45</v>
      </c>
      <c r="BN7" s="147">
        <v>0</v>
      </c>
      <c r="BO7" s="147">
        <v>43383</v>
      </c>
      <c r="BP7" s="147">
        <v>69102</v>
      </c>
      <c r="BQ7" s="147">
        <v>411019</v>
      </c>
      <c r="BR7" s="97"/>
      <c r="BS7" s="35">
        <v>36970320</v>
      </c>
      <c r="BT7" s="35">
        <f t="shared" si="2"/>
        <v>0</v>
      </c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</row>
    <row r="8" spans="1:214" ht="32.25" customHeight="1">
      <c r="A8" s="54" t="s">
        <v>36</v>
      </c>
      <c r="B8" s="147">
        <v>40798836</v>
      </c>
      <c r="C8" s="147">
        <v>6541594</v>
      </c>
      <c r="D8" s="147">
        <v>8892626</v>
      </c>
      <c r="E8" s="147">
        <v>5931379</v>
      </c>
      <c r="F8" s="147">
        <v>2685303</v>
      </c>
      <c r="G8" s="147">
        <v>275944</v>
      </c>
      <c r="H8" s="147">
        <v>360732</v>
      </c>
      <c r="I8" s="147">
        <v>8723419</v>
      </c>
      <c r="J8" s="147">
        <v>1591788</v>
      </c>
      <c r="K8" s="147">
        <v>238027</v>
      </c>
      <c r="L8" s="147">
        <v>1353761</v>
      </c>
      <c r="M8" s="147">
        <v>9009692</v>
      </c>
      <c r="N8" s="147">
        <v>2800040</v>
      </c>
      <c r="O8" s="147">
        <v>386470</v>
      </c>
      <c r="P8" s="147">
        <v>1130719</v>
      </c>
      <c r="Q8" s="147">
        <v>1282851</v>
      </c>
      <c r="R8" s="147">
        <v>0</v>
      </c>
      <c r="S8" s="147">
        <v>2739299</v>
      </c>
      <c r="T8" s="147">
        <v>139646</v>
      </c>
      <c r="U8" s="147">
        <v>40046730</v>
      </c>
      <c r="V8" s="147">
        <v>330872</v>
      </c>
      <c r="W8" s="147">
        <v>191990</v>
      </c>
      <c r="X8" s="147">
        <v>85150</v>
      </c>
      <c r="Y8" s="147">
        <v>24754</v>
      </c>
      <c r="Z8" s="147">
        <v>28978</v>
      </c>
      <c r="AA8" s="147">
        <v>22291356</v>
      </c>
      <c r="AB8" s="147">
        <v>22100497</v>
      </c>
      <c r="AC8" s="147">
        <v>116068</v>
      </c>
      <c r="AD8" s="147">
        <v>74791</v>
      </c>
      <c r="AE8" s="147">
        <v>4041396</v>
      </c>
      <c r="AF8" s="147">
        <v>14997</v>
      </c>
      <c r="AG8" s="147">
        <v>1598733</v>
      </c>
      <c r="AH8" s="147">
        <v>8844196</v>
      </c>
      <c r="AI8" s="147">
        <v>794791</v>
      </c>
      <c r="AJ8" s="147">
        <v>0</v>
      </c>
      <c r="AK8" s="147">
        <v>8049405</v>
      </c>
      <c r="AL8" s="147">
        <v>299634</v>
      </c>
      <c r="AM8" s="147">
        <v>12731</v>
      </c>
      <c r="AN8" s="147">
        <v>12731</v>
      </c>
      <c r="AO8" s="147">
        <v>0</v>
      </c>
      <c r="AP8" s="147">
        <v>2400017</v>
      </c>
      <c r="AQ8" s="147">
        <v>0</v>
      </c>
      <c r="AR8" s="147">
        <v>0</v>
      </c>
      <c r="AS8" s="147">
        <v>0</v>
      </c>
      <c r="AT8" s="147">
        <v>0</v>
      </c>
      <c r="AU8" s="147">
        <v>212798</v>
      </c>
      <c r="AV8" s="148">
        <f>'済　第３７表国保（事業会計）決算（1）'!B8-U8</f>
        <v>752106</v>
      </c>
      <c r="AW8" s="147">
        <v>0</v>
      </c>
      <c r="AX8" s="147">
        <v>0</v>
      </c>
      <c r="AY8" s="147">
        <v>0</v>
      </c>
      <c r="AZ8" s="147">
        <v>0</v>
      </c>
      <c r="BA8" s="147">
        <v>0</v>
      </c>
      <c r="BB8" s="147">
        <v>448949</v>
      </c>
      <c r="BC8" s="148">
        <f t="shared" si="0"/>
        <v>-448949</v>
      </c>
      <c r="BD8" s="147">
        <v>0</v>
      </c>
      <c r="BE8" s="147">
        <v>0</v>
      </c>
      <c r="BF8" s="147">
        <v>58791</v>
      </c>
      <c r="BG8" s="148">
        <f t="shared" si="1"/>
        <v>-58791</v>
      </c>
      <c r="BH8" s="147">
        <v>244366</v>
      </c>
      <c r="BI8" s="147">
        <v>752106</v>
      </c>
      <c r="BJ8" s="147">
        <v>-367400</v>
      </c>
      <c r="BK8" s="147">
        <v>140340</v>
      </c>
      <c r="BL8" s="147">
        <v>163829</v>
      </c>
      <c r="BM8" s="147">
        <v>23</v>
      </c>
      <c r="BN8" s="147">
        <v>46179</v>
      </c>
      <c r="BO8" s="147">
        <v>44026</v>
      </c>
      <c r="BP8" s="147">
        <v>68009</v>
      </c>
      <c r="BQ8" s="147">
        <v>2510210</v>
      </c>
      <c r="BR8" s="97"/>
      <c r="BS8" s="35">
        <v>40798836</v>
      </c>
      <c r="BT8" s="35">
        <f t="shared" si="2"/>
        <v>0</v>
      </c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</row>
    <row r="9" spans="1:214" ht="32.25" customHeight="1">
      <c r="A9" s="54" t="s">
        <v>37</v>
      </c>
      <c r="B9" s="147">
        <v>7459913</v>
      </c>
      <c r="C9" s="147">
        <v>1276528</v>
      </c>
      <c r="D9" s="147">
        <v>1709850</v>
      </c>
      <c r="E9" s="147">
        <v>1174029</v>
      </c>
      <c r="F9" s="147">
        <v>486361</v>
      </c>
      <c r="G9" s="147">
        <v>49460</v>
      </c>
      <c r="H9" s="147">
        <v>125952</v>
      </c>
      <c r="I9" s="147">
        <v>1367305</v>
      </c>
      <c r="J9" s="147">
        <v>319935</v>
      </c>
      <c r="K9" s="147">
        <v>40768</v>
      </c>
      <c r="L9" s="147">
        <v>279167</v>
      </c>
      <c r="M9" s="147">
        <v>1655669</v>
      </c>
      <c r="N9" s="147">
        <v>586547</v>
      </c>
      <c r="O9" s="147">
        <v>57938</v>
      </c>
      <c r="P9" s="147">
        <v>215132</v>
      </c>
      <c r="Q9" s="147">
        <v>313477</v>
      </c>
      <c r="R9" s="147">
        <v>73001</v>
      </c>
      <c r="S9" s="147">
        <v>290279</v>
      </c>
      <c r="T9" s="147">
        <v>54847</v>
      </c>
      <c r="U9" s="147">
        <v>6969865</v>
      </c>
      <c r="V9" s="147">
        <v>153631</v>
      </c>
      <c r="W9" s="147">
        <v>109368</v>
      </c>
      <c r="X9" s="147">
        <v>34636</v>
      </c>
      <c r="Y9" s="147">
        <v>4911</v>
      </c>
      <c r="Z9" s="147">
        <v>4716</v>
      </c>
      <c r="AA9" s="147">
        <v>3972096</v>
      </c>
      <c r="AB9" s="147">
        <v>3936489</v>
      </c>
      <c r="AC9" s="147">
        <v>24004</v>
      </c>
      <c r="AD9" s="147">
        <v>11603</v>
      </c>
      <c r="AE9" s="147">
        <v>774267</v>
      </c>
      <c r="AF9" s="147">
        <v>2869</v>
      </c>
      <c r="AG9" s="147">
        <v>317767</v>
      </c>
      <c r="AH9" s="147">
        <v>1629305</v>
      </c>
      <c r="AI9" s="147">
        <v>163071</v>
      </c>
      <c r="AJ9" s="147">
        <v>1466234</v>
      </c>
      <c r="AK9" s="147">
        <v>0</v>
      </c>
      <c r="AL9" s="147">
        <v>58175</v>
      </c>
      <c r="AM9" s="147">
        <v>0</v>
      </c>
      <c r="AN9" s="147">
        <v>0</v>
      </c>
      <c r="AO9" s="147">
        <v>0</v>
      </c>
      <c r="AP9" s="147">
        <v>0</v>
      </c>
      <c r="AQ9" s="147">
        <v>0</v>
      </c>
      <c r="AR9" s="147">
        <v>0</v>
      </c>
      <c r="AS9" s="147">
        <v>0</v>
      </c>
      <c r="AT9" s="147">
        <v>0</v>
      </c>
      <c r="AU9" s="147">
        <v>61755</v>
      </c>
      <c r="AV9" s="148">
        <f>'済　第３７表国保（事業会計）決算（1）'!B9-U9</f>
        <v>490048</v>
      </c>
      <c r="AW9" s="147">
        <v>0</v>
      </c>
      <c r="AX9" s="147">
        <v>0</v>
      </c>
      <c r="AY9" s="147">
        <v>0</v>
      </c>
      <c r="AZ9" s="147">
        <v>0</v>
      </c>
      <c r="BA9" s="147">
        <v>0</v>
      </c>
      <c r="BB9" s="147">
        <v>125792</v>
      </c>
      <c r="BC9" s="148">
        <f t="shared" si="0"/>
        <v>-125792</v>
      </c>
      <c r="BD9" s="147">
        <v>0</v>
      </c>
      <c r="BE9" s="147">
        <v>0</v>
      </c>
      <c r="BF9" s="147">
        <v>7684</v>
      </c>
      <c r="BG9" s="148">
        <f t="shared" si="1"/>
        <v>-7684</v>
      </c>
      <c r="BH9" s="147">
        <v>356572</v>
      </c>
      <c r="BI9" s="147">
        <v>490048</v>
      </c>
      <c r="BJ9" s="147">
        <v>257866</v>
      </c>
      <c r="BK9" s="147">
        <v>391342</v>
      </c>
      <c r="BL9" s="147">
        <v>98749</v>
      </c>
      <c r="BM9" s="147">
        <v>15</v>
      </c>
      <c r="BN9" s="147">
        <v>0</v>
      </c>
      <c r="BO9" s="147">
        <v>8284</v>
      </c>
      <c r="BP9" s="147">
        <v>13837</v>
      </c>
      <c r="BQ9" s="147">
        <v>852999</v>
      </c>
      <c r="BR9" s="97"/>
      <c r="BS9" s="35">
        <v>7459913</v>
      </c>
      <c r="BT9" s="35">
        <f t="shared" si="2"/>
        <v>0</v>
      </c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</row>
    <row r="10" spans="1:214" ht="32.25" customHeight="1">
      <c r="A10" s="53" t="s">
        <v>38</v>
      </c>
      <c r="B10" s="145">
        <v>9736121</v>
      </c>
      <c r="C10" s="145">
        <v>1653895</v>
      </c>
      <c r="D10" s="145">
        <v>2245321</v>
      </c>
      <c r="E10" s="145">
        <v>1524550</v>
      </c>
      <c r="F10" s="145">
        <v>645794</v>
      </c>
      <c r="G10" s="145">
        <v>74977</v>
      </c>
      <c r="H10" s="145">
        <v>177783</v>
      </c>
      <c r="I10" s="145">
        <v>1871137</v>
      </c>
      <c r="J10" s="145">
        <v>442420</v>
      </c>
      <c r="K10" s="145">
        <v>0</v>
      </c>
      <c r="L10" s="145">
        <v>442420</v>
      </c>
      <c r="M10" s="145">
        <v>2169439</v>
      </c>
      <c r="N10" s="145">
        <v>667625</v>
      </c>
      <c r="O10" s="145">
        <v>56321</v>
      </c>
      <c r="P10" s="145">
        <v>268182</v>
      </c>
      <c r="Q10" s="145">
        <v>343122</v>
      </c>
      <c r="R10" s="145">
        <v>0</v>
      </c>
      <c r="S10" s="145">
        <v>486474</v>
      </c>
      <c r="T10" s="145">
        <v>22027</v>
      </c>
      <c r="U10" s="145">
        <v>9197726</v>
      </c>
      <c r="V10" s="145">
        <v>142408</v>
      </c>
      <c r="W10" s="145">
        <v>106065</v>
      </c>
      <c r="X10" s="145">
        <v>17770</v>
      </c>
      <c r="Y10" s="145">
        <v>6164</v>
      </c>
      <c r="Z10" s="145">
        <v>12409</v>
      </c>
      <c r="AA10" s="145">
        <v>5370094</v>
      </c>
      <c r="AB10" s="145">
        <v>5331439</v>
      </c>
      <c r="AC10" s="145">
        <v>22616</v>
      </c>
      <c r="AD10" s="145">
        <v>16039</v>
      </c>
      <c r="AE10" s="145">
        <v>974248</v>
      </c>
      <c r="AF10" s="145">
        <v>3660</v>
      </c>
      <c r="AG10" s="145">
        <v>430069</v>
      </c>
      <c r="AH10" s="145">
        <v>2139301</v>
      </c>
      <c r="AI10" s="145">
        <v>224085</v>
      </c>
      <c r="AJ10" s="145">
        <v>1915216</v>
      </c>
      <c r="AK10" s="145">
        <v>0</v>
      </c>
      <c r="AL10" s="145">
        <v>69928</v>
      </c>
      <c r="AM10" s="145">
        <v>0</v>
      </c>
      <c r="AN10" s="145">
        <v>0</v>
      </c>
      <c r="AO10" s="145">
        <v>0</v>
      </c>
      <c r="AP10" s="145">
        <v>1233</v>
      </c>
      <c r="AQ10" s="145">
        <v>0</v>
      </c>
      <c r="AR10" s="145">
        <v>0</v>
      </c>
      <c r="AS10" s="145">
        <v>0</v>
      </c>
      <c r="AT10" s="145">
        <v>0</v>
      </c>
      <c r="AU10" s="145">
        <v>66785</v>
      </c>
      <c r="AV10" s="146">
        <f>'済　第３７表国保（事業会計）決算（1）'!B10-U10</f>
        <v>538395</v>
      </c>
      <c r="AW10" s="145">
        <v>0</v>
      </c>
      <c r="AX10" s="145">
        <v>0</v>
      </c>
      <c r="AY10" s="145">
        <v>0</v>
      </c>
      <c r="AZ10" s="145">
        <v>0</v>
      </c>
      <c r="BA10" s="145">
        <v>0</v>
      </c>
      <c r="BB10" s="145">
        <v>54725</v>
      </c>
      <c r="BC10" s="146">
        <f t="shared" si="0"/>
        <v>-54725</v>
      </c>
      <c r="BD10" s="145">
        <v>0</v>
      </c>
      <c r="BE10" s="145">
        <v>0</v>
      </c>
      <c r="BF10" s="145">
        <v>0</v>
      </c>
      <c r="BG10" s="146">
        <f t="shared" si="1"/>
        <v>0</v>
      </c>
      <c r="BH10" s="145">
        <v>483670</v>
      </c>
      <c r="BI10" s="145">
        <v>538395</v>
      </c>
      <c r="BJ10" s="145">
        <v>427349</v>
      </c>
      <c r="BK10" s="145">
        <v>482074</v>
      </c>
      <c r="BL10" s="145">
        <v>80690</v>
      </c>
      <c r="BM10" s="145">
        <v>15</v>
      </c>
      <c r="BN10" s="145">
        <v>9864</v>
      </c>
      <c r="BO10" s="145">
        <v>10145</v>
      </c>
      <c r="BP10" s="145">
        <v>17312</v>
      </c>
      <c r="BQ10" s="145">
        <v>309549</v>
      </c>
      <c r="BR10" s="97"/>
      <c r="BS10" s="35">
        <v>9736121</v>
      </c>
      <c r="BT10" s="35">
        <f t="shared" si="2"/>
        <v>0</v>
      </c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</row>
    <row r="11" spans="1:214" ht="32.25" customHeight="1">
      <c r="A11" s="54" t="s">
        <v>39</v>
      </c>
      <c r="B11" s="147">
        <v>6997128</v>
      </c>
      <c r="C11" s="147">
        <v>1027229</v>
      </c>
      <c r="D11" s="147">
        <v>1575922</v>
      </c>
      <c r="E11" s="147">
        <v>989980</v>
      </c>
      <c r="F11" s="147">
        <v>538707</v>
      </c>
      <c r="G11" s="147">
        <v>47235</v>
      </c>
      <c r="H11" s="147">
        <v>171724</v>
      </c>
      <c r="I11" s="147">
        <v>1347730</v>
      </c>
      <c r="J11" s="147">
        <v>281669</v>
      </c>
      <c r="K11" s="147">
        <v>0</v>
      </c>
      <c r="L11" s="147">
        <v>281669</v>
      </c>
      <c r="M11" s="147">
        <v>1420116</v>
      </c>
      <c r="N11" s="147">
        <v>440068</v>
      </c>
      <c r="O11" s="147">
        <v>59373</v>
      </c>
      <c r="P11" s="147">
        <v>157917</v>
      </c>
      <c r="Q11" s="147">
        <v>222778</v>
      </c>
      <c r="R11" s="147">
        <v>0</v>
      </c>
      <c r="S11" s="147">
        <v>708809</v>
      </c>
      <c r="T11" s="147">
        <v>23861</v>
      </c>
      <c r="U11" s="147">
        <v>6210463</v>
      </c>
      <c r="V11" s="147">
        <v>103341</v>
      </c>
      <c r="W11" s="147">
        <v>62574</v>
      </c>
      <c r="X11" s="147">
        <v>25550</v>
      </c>
      <c r="Y11" s="147">
        <v>4142</v>
      </c>
      <c r="Z11" s="147">
        <v>11075</v>
      </c>
      <c r="AA11" s="147">
        <v>3718635</v>
      </c>
      <c r="AB11" s="147">
        <v>3697316</v>
      </c>
      <c r="AC11" s="147">
        <v>11046</v>
      </c>
      <c r="AD11" s="147">
        <v>10273</v>
      </c>
      <c r="AE11" s="147">
        <v>640412</v>
      </c>
      <c r="AF11" s="147">
        <v>2409</v>
      </c>
      <c r="AG11" s="147">
        <v>268635</v>
      </c>
      <c r="AH11" s="147">
        <v>1385108</v>
      </c>
      <c r="AI11" s="147">
        <v>1385108</v>
      </c>
      <c r="AJ11" s="147">
        <v>0</v>
      </c>
      <c r="AK11" s="147">
        <v>0</v>
      </c>
      <c r="AL11" s="147">
        <v>59851</v>
      </c>
      <c r="AM11" s="147">
        <v>0</v>
      </c>
      <c r="AN11" s="147">
        <v>0</v>
      </c>
      <c r="AO11" s="147">
        <v>0</v>
      </c>
      <c r="AP11" s="147">
        <v>1</v>
      </c>
      <c r="AQ11" s="147">
        <v>0</v>
      </c>
      <c r="AR11" s="147">
        <v>0</v>
      </c>
      <c r="AS11" s="147">
        <v>0</v>
      </c>
      <c r="AT11" s="147">
        <v>0</v>
      </c>
      <c r="AU11" s="147">
        <v>32071</v>
      </c>
      <c r="AV11" s="148">
        <f>'済　第３７表国保（事業会計）決算（1）'!B11-U11</f>
        <v>786665</v>
      </c>
      <c r="AW11" s="147">
        <v>0</v>
      </c>
      <c r="AX11" s="147">
        <v>0</v>
      </c>
      <c r="AY11" s="147">
        <v>0</v>
      </c>
      <c r="AZ11" s="147">
        <v>0</v>
      </c>
      <c r="BA11" s="147">
        <v>0</v>
      </c>
      <c r="BB11" s="147">
        <v>62685</v>
      </c>
      <c r="BC11" s="148">
        <f t="shared" si="0"/>
        <v>-62685</v>
      </c>
      <c r="BD11" s="147">
        <v>0</v>
      </c>
      <c r="BE11" s="147">
        <v>0</v>
      </c>
      <c r="BF11" s="147">
        <v>9288</v>
      </c>
      <c r="BG11" s="148">
        <f t="shared" si="1"/>
        <v>-9288</v>
      </c>
      <c r="BH11" s="147">
        <v>714692</v>
      </c>
      <c r="BI11" s="147">
        <v>786665</v>
      </c>
      <c r="BJ11" s="147">
        <v>655319</v>
      </c>
      <c r="BK11" s="147">
        <v>727292</v>
      </c>
      <c r="BL11" s="147">
        <v>65385</v>
      </c>
      <c r="BM11" s="147">
        <v>10</v>
      </c>
      <c r="BN11" s="147">
        <v>0</v>
      </c>
      <c r="BO11" s="147">
        <v>7018</v>
      </c>
      <c r="BP11" s="147">
        <v>11521</v>
      </c>
      <c r="BQ11" s="147">
        <v>15445</v>
      </c>
      <c r="BR11" s="97"/>
      <c r="BS11" s="35">
        <v>6997128</v>
      </c>
      <c r="BT11" s="35">
        <f t="shared" si="2"/>
        <v>0</v>
      </c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</row>
    <row r="12" spans="1:214" ht="32.25" customHeight="1">
      <c r="A12" s="54" t="s">
        <v>40</v>
      </c>
      <c r="B12" s="147">
        <v>4559148</v>
      </c>
      <c r="C12" s="147">
        <v>775483</v>
      </c>
      <c r="D12" s="147">
        <v>1148478</v>
      </c>
      <c r="E12" s="147">
        <v>693881</v>
      </c>
      <c r="F12" s="147">
        <v>413063</v>
      </c>
      <c r="G12" s="147">
        <v>41534</v>
      </c>
      <c r="H12" s="147">
        <v>66312</v>
      </c>
      <c r="I12" s="147">
        <v>897706</v>
      </c>
      <c r="J12" s="147">
        <v>236286</v>
      </c>
      <c r="K12" s="147">
        <v>1617</v>
      </c>
      <c r="L12" s="147">
        <v>234669</v>
      </c>
      <c r="M12" s="147">
        <v>987882</v>
      </c>
      <c r="N12" s="147">
        <v>231366</v>
      </c>
      <c r="O12" s="147">
        <v>0</v>
      </c>
      <c r="P12" s="147">
        <v>93038</v>
      </c>
      <c r="Q12" s="147">
        <v>138328</v>
      </c>
      <c r="R12" s="147">
        <v>47425</v>
      </c>
      <c r="S12" s="147">
        <v>146709</v>
      </c>
      <c r="T12" s="147">
        <v>21501</v>
      </c>
      <c r="U12" s="147">
        <v>4496664</v>
      </c>
      <c r="V12" s="147">
        <v>62880</v>
      </c>
      <c r="W12" s="147">
        <v>45063</v>
      </c>
      <c r="X12" s="147">
        <v>2465</v>
      </c>
      <c r="Y12" s="147">
        <v>3102</v>
      </c>
      <c r="Z12" s="147">
        <v>12250</v>
      </c>
      <c r="AA12" s="147">
        <v>2611685</v>
      </c>
      <c r="AB12" s="147">
        <v>2583609</v>
      </c>
      <c r="AC12" s="147">
        <v>19625</v>
      </c>
      <c r="AD12" s="147">
        <v>8451</v>
      </c>
      <c r="AE12" s="147">
        <v>500871</v>
      </c>
      <c r="AF12" s="147">
        <v>1828</v>
      </c>
      <c r="AG12" s="147">
        <v>206794</v>
      </c>
      <c r="AH12" s="147">
        <v>1035086</v>
      </c>
      <c r="AI12" s="147">
        <v>1035086</v>
      </c>
      <c r="AJ12" s="147">
        <v>0</v>
      </c>
      <c r="AK12" s="147">
        <v>0</v>
      </c>
      <c r="AL12" s="147">
        <v>39834</v>
      </c>
      <c r="AM12" s="147">
        <v>0</v>
      </c>
      <c r="AN12" s="147">
        <v>0</v>
      </c>
      <c r="AO12" s="147">
        <v>0</v>
      </c>
      <c r="AP12" s="147">
        <v>45</v>
      </c>
      <c r="AQ12" s="147">
        <v>0</v>
      </c>
      <c r="AR12" s="147">
        <v>0</v>
      </c>
      <c r="AS12" s="147">
        <v>0</v>
      </c>
      <c r="AT12" s="147">
        <v>0</v>
      </c>
      <c r="AU12" s="147">
        <v>37641</v>
      </c>
      <c r="AV12" s="148">
        <f>'済　第３７表国保（事業会計）決算（1）'!B12-U12</f>
        <v>62484</v>
      </c>
      <c r="AW12" s="147">
        <v>0</v>
      </c>
      <c r="AX12" s="147">
        <v>0</v>
      </c>
      <c r="AY12" s="147">
        <v>0</v>
      </c>
      <c r="AZ12" s="147">
        <v>0</v>
      </c>
      <c r="BA12" s="147">
        <v>0</v>
      </c>
      <c r="BB12" s="147">
        <v>0</v>
      </c>
      <c r="BC12" s="148">
        <f t="shared" si="0"/>
        <v>0</v>
      </c>
      <c r="BD12" s="147">
        <v>0</v>
      </c>
      <c r="BE12" s="147">
        <v>0</v>
      </c>
      <c r="BF12" s="147">
        <v>0</v>
      </c>
      <c r="BG12" s="148">
        <f t="shared" si="1"/>
        <v>0</v>
      </c>
      <c r="BH12" s="147">
        <v>62484</v>
      </c>
      <c r="BI12" s="147">
        <v>62484</v>
      </c>
      <c r="BJ12" s="147">
        <v>60867</v>
      </c>
      <c r="BK12" s="147">
        <v>60867</v>
      </c>
      <c r="BL12" s="147">
        <v>43272</v>
      </c>
      <c r="BM12" s="147">
        <v>10</v>
      </c>
      <c r="BN12" s="147">
        <v>5531</v>
      </c>
      <c r="BO12" s="147">
        <v>5025</v>
      </c>
      <c r="BP12" s="147">
        <v>8297</v>
      </c>
      <c r="BQ12" s="147">
        <v>450500</v>
      </c>
      <c r="BR12" s="97"/>
      <c r="BS12" s="35">
        <v>4559148</v>
      </c>
      <c r="BT12" s="35">
        <f t="shared" si="2"/>
        <v>0</v>
      </c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</row>
    <row r="13" spans="1:214" ht="32.25" customHeight="1">
      <c r="A13" s="54" t="s">
        <v>41</v>
      </c>
      <c r="B13" s="147">
        <v>7272353</v>
      </c>
      <c r="C13" s="147">
        <v>1314278</v>
      </c>
      <c r="D13" s="147">
        <v>1552194</v>
      </c>
      <c r="E13" s="147">
        <v>1036022</v>
      </c>
      <c r="F13" s="147">
        <v>448789</v>
      </c>
      <c r="G13" s="147">
        <v>67383</v>
      </c>
      <c r="H13" s="147">
        <v>136206</v>
      </c>
      <c r="I13" s="147">
        <v>1458023</v>
      </c>
      <c r="J13" s="147">
        <v>329134</v>
      </c>
      <c r="K13" s="147">
        <v>49306</v>
      </c>
      <c r="L13" s="147">
        <v>279828</v>
      </c>
      <c r="M13" s="147">
        <v>1472117</v>
      </c>
      <c r="N13" s="147">
        <v>674029</v>
      </c>
      <c r="O13" s="147">
        <v>15421</v>
      </c>
      <c r="P13" s="147">
        <v>189826</v>
      </c>
      <c r="Q13" s="147">
        <v>468782</v>
      </c>
      <c r="R13" s="147">
        <v>0</v>
      </c>
      <c r="S13" s="147">
        <v>314796</v>
      </c>
      <c r="T13" s="147">
        <v>21576</v>
      </c>
      <c r="U13" s="147">
        <v>6814102</v>
      </c>
      <c r="V13" s="147">
        <v>130349</v>
      </c>
      <c r="W13" s="147">
        <v>121695</v>
      </c>
      <c r="X13" s="147">
        <v>3902</v>
      </c>
      <c r="Y13" s="147">
        <v>4545</v>
      </c>
      <c r="Z13" s="147">
        <v>207</v>
      </c>
      <c r="AA13" s="147">
        <v>3801161</v>
      </c>
      <c r="AB13" s="147">
        <v>3776009</v>
      </c>
      <c r="AC13" s="147">
        <v>13715</v>
      </c>
      <c r="AD13" s="147">
        <v>11437</v>
      </c>
      <c r="AE13" s="147">
        <v>715751</v>
      </c>
      <c r="AF13" s="147">
        <v>2679</v>
      </c>
      <c r="AG13" s="147">
        <v>349513</v>
      </c>
      <c r="AH13" s="147">
        <v>1512598</v>
      </c>
      <c r="AI13" s="147">
        <v>1512598</v>
      </c>
      <c r="AJ13" s="147">
        <v>0</v>
      </c>
      <c r="AK13" s="147">
        <v>0</v>
      </c>
      <c r="AL13" s="147">
        <v>50394</v>
      </c>
      <c r="AM13" s="147">
        <v>10782</v>
      </c>
      <c r="AN13" s="147">
        <v>0</v>
      </c>
      <c r="AO13" s="147">
        <v>10782</v>
      </c>
      <c r="AP13" s="147">
        <v>200136</v>
      </c>
      <c r="AQ13" s="147">
        <v>0</v>
      </c>
      <c r="AR13" s="147">
        <v>0</v>
      </c>
      <c r="AS13" s="147">
        <v>0</v>
      </c>
      <c r="AT13" s="147">
        <v>0</v>
      </c>
      <c r="AU13" s="147">
        <v>40739</v>
      </c>
      <c r="AV13" s="148">
        <f>'済　第３７表国保（事業会計）決算（1）'!B13-U13</f>
        <v>458251</v>
      </c>
      <c r="AW13" s="147">
        <v>0</v>
      </c>
      <c r="AX13" s="147">
        <v>0</v>
      </c>
      <c r="AY13" s="147">
        <v>0</v>
      </c>
      <c r="AZ13" s="147">
        <v>0</v>
      </c>
      <c r="BA13" s="147">
        <v>0</v>
      </c>
      <c r="BB13" s="147">
        <v>82150</v>
      </c>
      <c r="BC13" s="148">
        <f t="shared" si="0"/>
        <v>-82150</v>
      </c>
      <c r="BD13" s="147">
        <v>0</v>
      </c>
      <c r="BE13" s="147">
        <v>0</v>
      </c>
      <c r="BF13" s="147">
        <v>8546</v>
      </c>
      <c r="BG13" s="148">
        <f t="shared" si="1"/>
        <v>-8546</v>
      </c>
      <c r="BH13" s="147">
        <v>367555</v>
      </c>
      <c r="BI13" s="147">
        <v>458251</v>
      </c>
      <c r="BJ13" s="147">
        <v>302828</v>
      </c>
      <c r="BK13" s="147">
        <v>393524</v>
      </c>
      <c r="BL13" s="147">
        <v>262142</v>
      </c>
      <c r="BM13" s="147">
        <v>10</v>
      </c>
      <c r="BN13" s="147">
        <v>0</v>
      </c>
      <c r="BO13" s="147">
        <v>7566</v>
      </c>
      <c r="BP13" s="147">
        <v>12213</v>
      </c>
      <c r="BQ13" s="147">
        <v>313504</v>
      </c>
      <c r="BR13" s="97"/>
      <c r="BS13" s="35">
        <v>7272353</v>
      </c>
      <c r="BT13" s="35">
        <f t="shared" si="2"/>
        <v>0</v>
      </c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</row>
    <row r="14" spans="1:214" ht="32.25" customHeight="1">
      <c r="A14" s="56" t="s">
        <v>88</v>
      </c>
      <c r="B14" s="149">
        <v>5141035</v>
      </c>
      <c r="C14" s="149">
        <v>805985</v>
      </c>
      <c r="D14" s="149">
        <v>1354155</v>
      </c>
      <c r="E14" s="149">
        <v>793249</v>
      </c>
      <c r="F14" s="149">
        <v>418995</v>
      </c>
      <c r="G14" s="149">
        <v>141911</v>
      </c>
      <c r="H14" s="149">
        <v>111433</v>
      </c>
      <c r="I14" s="149">
        <v>889003</v>
      </c>
      <c r="J14" s="149">
        <v>252162</v>
      </c>
      <c r="K14" s="149">
        <v>28450</v>
      </c>
      <c r="L14" s="149">
        <v>223712</v>
      </c>
      <c r="M14" s="149">
        <v>1157699</v>
      </c>
      <c r="N14" s="149">
        <v>310170</v>
      </c>
      <c r="O14" s="149">
        <v>107969</v>
      </c>
      <c r="P14" s="149">
        <v>129767</v>
      </c>
      <c r="Q14" s="149">
        <v>72434</v>
      </c>
      <c r="R14" s="149">
        <v>118000</v>
      </c>
      <c r="S14" s="149">
        <v>132100</v>
      </c>
      <c r="T14" s="149">
        <v>10328</v>
      </c>
      <c r="U14" s="149">
        <v>4945968</v>
      </c>
      <c r="V14" s="149">
        <v>77373</v>
      </c>
      <c r="W14" s="149">
        <v>19998</v>
      </c>
      <c r="X14" s="149">
        <v>7041</v>
      </c>
      <c r="Y14" s="149">
        <v>3519</v>
      </c>
      <c r="Z14" s="149">
        <v>46815</v>
      </c>
      <c r="AA14" s="149">
        <v>2837728</v>
      </c>
      <c r="AB14" s="149">
        <v>2816327</v>
      </c>
      <c r="AC14" s="149">
        <v>12884</v>
      </c>
      <c r="AD14" s="149">
        <v>8517</v>
      </c>
      <c r="AE14" s="149">
        <v>542006</v>
      </c>
      <c r="AF14" s="149">
        <v>2049</v>
      </c>
      <c r="AG14" s="149">
        <v>236210</v>
      </c>
      <c r="AH14" s="149">
        <v>1192657</v>
      </c>
      <c r="AI14" s="149">
        <v>113802</v>
      </c>
      <c r="AJ14" s="149">
        <v>0</v>
      </c>
      <c r="AK14" s="149">
        <v>1078855</v>
      </c>
      <c r="AL14" s="149">
        <v>28502</v>
      </c>
      <c r="AM14" s="149">
        <v>0</v>
      </c>
      <c r="AN14" s="149">
        <v>0</v>
      </c>
      <c r="AO14" s="149">
        <v>0</v>
      </c>
      <c r="AP14" s="149">
        <v>41</v>
      </c>
      <c r="AQ14" s="149">
        <v>0</v>
      </c>
      <c r="AR14" s="149">
        <v>0</v>
      </c>
      <c r="AS14" s="149">
        <v>0</v>
      </c>
      <c r="AT14" s="149">
        <v>0</v>
      </c>
      <c r="AU14" s="149">
        <v>29402</v>
      </c>
      <c r="AV14" s="150">
        <f>'済　第３７表国保（事業会計）決算（1）'!B14-U14</f>
        <v>195067</v>
      </c>
      <c r="AW14" s="149">
        <v>0</v>
      </c>
      <c r="AX14" s="149">
        <v>0</v>
      </c>
      <c r="AY14" s="149">
        <v>0</v>
      </c>
      <c r="AZ14" s="149">
        <v>0</v>
      </c>
      <c r="BA14" s="149">
        <v>0</v>
      </c>
      <c r="BB14" s="149">
        <v>0</v>
      </c>
      <c r="BC14" s="150">
        <f t="shared" si="0"/>
        <v>0</v>
      </c>
      <c r="BD14" s="149">
        <v>0</v>
      </c>
      <c r="BE14" s="149">
        <v>0</v>
      </c>
      <c r="BF14" s="149">
        <v>0</v>
      </c>
      <c r="BG14" s="150">
        <f t="shared" si="1"/>
        <v>0</v>
      </c>
      <c r="BH14" s="149">
        <v>195067</v>
      </c>
      <c r="BI14" s="149">
        <v>195067</v>
      </c>
      <c r="BJ14" s="149">
        <v>58648</v>
      </c>
      <c r="BK14" s="149">
        <v>58648</v>
      </c>
      <c r="BL14" s="149">
        <v>46288</v>
      </c>
      <c r="BM14" s="149">
        <v>6</v>
      </c>
      <c r="BN14" s="149">
        <v>0</v>
      </c>
      <c r="BO14" s="149">
        <v>5366</v>
      </c>
      <c r="BP14" s="149">
        <v>9209</v>
      </c>
      <c r="BQ14" s="149">
        <v>118818</v>
      </c>
      <c r="BR14" s="97"/>
      <c r="BS14" s="35">
        <v>5141035</v>
      </c>
      <c r="BT14" s="35">
        <f t="shared" si="2"/>
        <v>0</v>
      </c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</row>
    <row r="15" spans="1:214" ht="32.25" customHeight="1">
      <c r="A15" s="54" t="s">
        <v>117</v>
      </c>
      <c r="B15" s="147">
        <v>12157289</v>
      </c>
      <c r="C15" s="147">
        <v>435322</v>
      </c>
      <c r="D15" s="147">
        <v>4916537</v>
      </c>
      <c r="E15" s="147">
        <v>1545805</v>
      </c>
      <c r="F15" s="147">
        <v>2104745</v>
      </c>
      <c r="G15" s="147">
        <v>1265987</v>
      </c>
      <c r="H15" s="147">
        <v>260353</v>
      </c>
      <c r="I15" s="147">
        <v>2025345</v>
      </c>
      <c r="J15" s="147">
        <v>431365</v>
      </c>
      <c r="K15" s="147">
        <v>45635</v>
      </c>
      <c r="L15" s="147">
        <v>385730</v>
      </c>
      <c r="M15" s="147">
        <v>2314983</v>
      </c>
      <c r="N15" s="147">
        <v>588181</v>
      </c>
      <c r="O15" s="147">
        <v>12647</v>
      </c>
      <c r="P15" s="147">
        <v>248837</v>
      </c>
      <c r="Q15" s="147">
        <v>326697</v>
      </c>
      <c r="R15" s="147">
        <v>0</v>
      </c>
      <c r="S15" s="147">
        <v>1161575</v>
      </c>
      <c r="T15" s="147">
        <v>23628</v>
      </c>
      <c r="U15" s="147">
        <v>11723918</v>
      </c>
      <c r="V15" s="147">
        <v>169141</v>
      </c>
      <c r="W15" s="147">
        <v>114159</v>
      </c>
      <c r="X15" s="147">
        <v>31998</v>
      </c>
      <c r="Y15" s="147">
        <v>6523</v>
      </c>
      <c r="Z15" s="147">
        <v>16461</v>
      </c>
      <c r="AA15" s="147">
        <v>6764206</v>
      </c>
      <c r="AB15" s="147">
        <v>6721626</v>
      </c>
      <c r="AC15" s="147">
        <v>22540</v>
      </c>
      <c r="AD15" s="147">
        <v>20040</v>
      </c>
      <c r="AE15" s="147">
        <v>1071390</v>
      </c>
      <c r="AF15" s="147">
        <v>3922</v>
      </c>
      <c r="AG15" s="147">
        <v>472784</v>
      </c>
      <c r="AH15" s="147">
        <v>2374204</v>
      </c>
      <c r="AI15" s="147">
        <v>182541</v>
      </c>
      <c r="AJ15" s="147">
        <v>0</v>
      </c>
      <c r="AK15" s="147">
        <v>2191663</v>
      </c>
      <c r="AL15" s="147">
        <v>82935</v>
      </c>
      <c r="AM15" s="147">
        <v>0</v>
      </c>
      <c r="AN15" s="147">
        <v>0</v>
      </c>
      <c r="AO15" s="147">
        <v>0</v>
      </c>
      <c r="AP15" s="147">
        <v>648359</v>
      </c>
      <c r="AQ15" s="147">
        <v>0</v>
      </c>
      <c r="AR15" s="147">
        <v>0</v>
      </c>
      <c r="AS15" s="147">
        <v>0</v>
      </c>
      <c r="AT15" s="147">
        <v>0</v>
      </c>
      <c r="AU15" s="147">
        <v>136977</v>
      </c>
      <c r="AV15" s="148">
        <f>'済　第３７表国保（事業会計）決算（1）'!B15-U15</f>
        <v>433371</v>
      </c>
      <c r="AW15" s="147">
        <v>0</v>
      </c>
      <c r="AX15" s="147">
        <v>0</v>
      </c>
      <c r="AY15" s="147">
        <v>0</v>
      </c>
      <c r="AZ15" s="147">
        <v>0</v>
      </c>
      <c r="BA15" s="147">
        <v>0</v>
      </c>
      <c r="BB15" s="147">
        <v>90611</v>
      </c>
      <c r="BC15" s="148">
        <f t="shared" si="0"/>
        <v>-90611</v>
      </c>
      <c r="BD15" s="147">
        <v>0</v>
      </c>
      <c r="BE15" s="147">
        <v>0</v>
      </c>
      <c r="BF15" s="147">
        <v>58300</v>
      </c>
      <c r="BG15" s="148">
        <f t="shared" si="1"/>
        <v>-58300</v>
      </c>
      <c r="BH15" s="147">
        <v>284460</v>
      </c>
      <c r="BI15" s="147">
        <v>433371</v>
      </c>
      <c r="BJ15" s="147">
        <v>226178</v>
      </c>
      <c r="BK15" s="147">
        <v>375089</v>
      </c>
      <c r="BL15" s="147">
        <v>93541</v>
      </c>
      <c r="BM15" s="147">
        <v>16</v>
      </c>
      <c r="BN15" s="147">
        <v>0</v>
      </c>
      <c r="BO15" s="147">
        <v>10285</v>
      </c>
      <c r="BP15" s="147">
        <v>17570</v>
      </c>
      <c r="BQ15" s="147">
        <v>1887045</v>
      </c>
      <c r="BR15" s="97"/>
      <c r="BS15" s="35">
        <v>12157289</v>
      </c>
      <c r="BT15" s="35">
        <f t="shared" si="2"/>
        <v>0</v>
      </c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</row>
    <row r="16" spans="1:214" ht="32.25" customHeight="1">
      <c r="A16" s="54" t="s">
        <v>118</v>
      </c>
      <c r="B16" s="147">
        <v>8597434</v>
      </c>
      <c r="C16" s="147">
        <v>1468714</v>
      </c>
      <c r="D16" s="147">
        <v>1783750</v>
      </c>
      <c r="E16" s="147">
        <v>1238930</v>
      </c>
      <c r="F16" s="147">
        <v>481111</v>
      </c>
      <c r="G16" s="147">
        <v>63709</v>
      </c>
      <c r="H16" s="147">
        <v>154898</v>
      </c>
      <c r="I16" s="147">
        <v>1823002</v>
      </c>
      <c r="J16" s="147">
        <v>342111</v>
      </c>
      <c r="K16" s="147">
        <v>38899</v>
      </c>
      <c r="L16" s="147">
        <v>303212</v>
      </c>
      <c r="M16" s="147">
        <v>1834402</v>
      </c>
      <c r="N16" s="147">
        <v>536433</v>
      </c>
      <c r="O16" s="147">
        <v>42036</v>
      </c>
      <c r="P16" s="147">
        <v>221174</v>
      </c>
      <c r="Q16" s="147">
        <v>273223</v>
      </c>
      <c r="R16" s="147">
        <v>0</v>
      </c>
      <c r="S16" s="147">
        <v>628130</v>
      </c>
      <c r="T16" s="147">
        <v>25994</v>
      </c>
      <c r="U16" s="147">
        <v>7866645</v>
      </c>
      <c r="V16" s="147">
        <v>113201</v>
      </c>
      <c r="W16" s="147">
        <v>79570</v>
      </c>
      <c r="X16" s="147">
        <v>27154</v>
      </c>
      <c r="Y16" s="147">
        <v>5291</v>
      </c>
      <c r="Z16" s="147">
        <v>1186</v>
      </c>
      <c r="AA16" s="147">
        <v>4635510</v>
      </c>
      <c r="AB16" s="147">
        <v>4601150</v>
      </c>
      <c r="AC16" s="147">
        <v>18999</v>
      </c>
      <c r="AD16" s="147">
        <v>15361</v>
      </c>
      <c r="AE16" s="147">
        <v>847310</v>
      </c>
      <c r="AF16" s="147">
        <v>3147</v>
      </c>
      <c r="AG16" s="147">
        <v>340656</v>
      </c>
      <c r="AH16" s="147">
        <v>1781449</v>
      </c>
      <c r="AI16" s="147">
        <v>1781449</v>
      </c>
      <c r="AJ16" s="147">
        <v>0</v>
      </c>
      <c r="AK16" s="147">
        <v>0</v>
      </c>
      <c r="AL16" s="147">
        <v>68268</v>
      </c>
      <c r="AM16" s="147">
        <v>4080</v>
      </c>
      <c r="AN16" s="147">
        <v>0</v>
      </c>
      <c r="AO16" s="147">
        <v>4080</v>
      </c>
      <c r="AP16" s="147">
        <v>90</v>
      </c>
      <c r="AQ16" s="147">
        <v>0</v>
      </c>
      <c r="AR16" s="147">
        <v>0</v>
      </c>
      <c r="AS16" s="147">
        <v>0</v>
      </c>
      <c r="AT16" s="147">
        <v>0</v>
      </c>
      <c r="AU16" s="147">
        <v>72934</v>
      </c>
      <c r="AV16" s="148">
        <f>'済　第３７表国保（事業会計）決算（1）'!B16-U16</f>
        <v>730789</v>
      </c>
      <c r="AW16" s="147">
        <v>0</v>
      </c>
      <c r="AX16" s="147">
        <v>0</v>
      </c>
      <c r="AY16" s="147">
        <v>0</v>
      </c>
      <c r="AZ16" s="147">
        <v>0</v>
      </c>
      <c r="BA16" s="147">
        <v>244</v>
      </c>
      <c r="BB16" s="147">
        <v>119898</v>
      </c>
      <c r="BC16" s="148">
        <f t="shared" si="0"/>
        <v>-119654</v>
      </c>
      <c r="BD16" s="147">
        <v>0</v>
      </c>
      <c r="BE16" s="147">
        <v>0</v>
      </c>
      <c r="BF16" s="147">
        <v>3455</v>
      </c>
      <c r="BG16" s="148">
        <f t="shared" si="1"/>
        <v>-3455</v>
      </c>
      <c r="BH16" s="147">
        <v>607680</v>
      </c>
      <c r="BI16" s="147">
        <v>730789</v>
      </c>
      <c r="BJ16" s="147">
        <v>526745</v>
      </c>
      <c r="BK16" s="147">
        <v>649854</v>
      </c>
      <c r="BL16" s="147">
        <v>61841</v>
      </c>
      <c r="BM16" s="147">
        <v>8</v>
      </c>
      <c r="BN16" s="147">
        <v>14599</v>
      </c>
      <c r="BO16" s="147">
        <v>8852</v>
      </c>
      <c r="BP16" s="147">
        <v>14529</v>
      </c>
      <c r="BQ16" s="147">
        <v>227438</v>
      </c>
      <c r="BR16" s="97"/>
      <c r="BS16" s="35">
        <v>8597434</v>
      </c>
      <c r="BT16" s="35">
        <f t="shared" si="2"/>
        <v>0</v>
      </c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</row>
    <row r="17" spans="1:214" ht="32.25" customHeight="1" thickBot="1">
      <c r="A17" s="54" t="s">
        <v>121</v>
      </c>
      <c r="B17" s="147">
        <v>3679040</v>
      </c>
      <c r="C17" s="147">
        <v>598620</v>
      </c>
      <c r="D17" s="147">
        <v>833700</v>
      </c>
      <c r="E17" s="147">
        <v>546470</v>
      </c>
      <c r="F17" s="147">
        <v>261266</v>
      </c>
      <c r="G17" s="147">
        <v>25964</v>
      </c>
      <c r="H17" s="147">
        <v>92996</v>
      </c>
      <c r="I17" s="147">
        <v>565469</v>
      </c>
      <c r="J17" s="147">
        <v>149707</v>
      </c>
      <c r="K17" s="147">
        <v>0</v>
      </c>
      <c r="L17" s="147">
        <v>149707</v>
      </c>
      <c r="M17" s="147">
        <v>749521</v>
      </c>
      <c r="N17" s="147">
        <v>279339</v>
      </c>
      <c r="O17" s="147">
        <v>135084</v>
      </c>
      <c r="P17" s="147">
        <v>93728</v>
      </c>
      <c r="Q17" s="147">
        <v>50527</v>
      </c>
      <c r="R17" s="147">
        <v>0</v>
      </c>
      <c r="S17" s="147">
        <v>395438</v>
      </c>
      <c r="T17" s="147">
        <v>14250</v>
      </c>
      <c r="U17" s="147">
        <v>3373853</v>
      </c>
      <c r="V17" s="147">
        <v>44725</v>
      </c>
      <c r="W17" s="147">
        <v>12151</v>
      </c>
      <c r="X17" s="147">
        <v>24056</v>
      </c>
      <c r="Y17" s="147">
        <v>2308</v>
      </c>
      <c r="Z17" s="147">
        <v>6210</v>
      </c>
      <c r="AA17" s="147">
        <v>1872911</v>
      </c>
      <c r="AB17" s="147">
        <v>1857850</v>
      </c>
      <c r="AC17" s="147">
        <v>9249</v>
      </c>
      <c r="AD17" s="147">
        <v>5812</v>
      </c>
      <c r="AE17" s="147">
        <v>360199</v>
      </c>
      <c r="AF17" s="147">
        <v>1332</v>
      </c>
      <c r="AG17" s="147">
        <v>177629</v>
      </c>
      <c r="AH17" s="147">
        <v>740616</v>
      </c>
      <c r="AI17" s="147">
        <v>740616</v>
      </c>
      <c r="AJ17" s="147">
        <v>0</v>
      </c>
      <c r="AK17" s="147">
        <v>0</v>
      </c>
      <c r="AL17" s="147">
        <v>30255</v>
      </c>
      <c r="AM17" s="147">
        <v>0</v>
      </c>
      <c r="AN17" s="147">
        <v>0</v>
      </c>
      <c r="AO17" s="147">
        <v>0</v>
      </c>
      <c r="AP17" s="147">
        <v>110015</v>
      </c>
      <c r="AQ17" s="147">
        <v>0</v>
      </c>
      <c r="AR17" s="147">
        <v>0</v>
      </c>
      <c r="AS17" s="147">
        <v>0</v>
      </c>
      <c r="AT17" s="147">
        <v>0</v>
      </c>
      <c r="AU17" s="147">
        <v>36171</v>
      </c>
      <c r="AV17" s="148">
        <f>'済　第３７表国保（事業会計）決算（1）'!B17-U17</f>
        <v>305187</v>
      </c>
      <c r="AW17" s="147">
        <v>0</v>
      </c>
      <c r="AX17" s="147">
        <v>0</v>
      </c>
      <c r="AY17" s="147">
        <v>0</v>
      </c>
      <c r="AZ17" s="147">
        <v>0</v>
      </c>
      <c r="BA17" s="147">
        <v>0</v>
      </c>
      <c r="BB17" s="147">
        <v>0</v>
      </c>
      <c r="BC17" s="148">
        <f t="shared" si="0"/>
        <v>0</v>
      </c>
      <c r="BD17" s="147">
        <v>0</v>
      </c>
      <c r="BE17" s="147">
        <v>0</v>
      </c>
      <c r="BF17" s="147">
        <v>0</v>
      </c>
      <c r="BG17" s="148">
        <f t="shared" si="1"/>
        <v>0</v>
      </c>
      <c r="BH17" s="147">
        <v>305187</v>
      </c>
      <c r="BI17" s="147">
        <v>305187</v>
      </c>
      <c r="BJ17" s="147">
        <v>170103</v>
      </c>
      <c r="BK17" s="147">
        <v>170103</v>
      </c>
      <c r="BL17" s="147">
        <v>24189</v>
      </c>
      <c r="BM17" s="147">
        <v>6</v>
      </c>
      <c r="BN17" s="147">
        <v>4480</v>
      </c>
      <c r="BO17" s="147">
        <v>3658</v>
      </c>
      <c r="BP17" s="147">
        <v>6171</v>
      </c>
      <c r="BQ17" s="147">
        <v>130698</v>
      </c>
      <c r="BR17" s="97"/>
      <c r="BS17" s="35">
        <v>3679040</v>
      </c>
      <c r="BT17" s="35">
        <f t="shared" si="2"/>
        <v>0</v>
      </c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</row>
    <row r="18" spans="1:214" ht="32.25" customHeight="1" thickBot="1" thickTop="1">
      <c r="A18" s="144" t="s">
        <v>90</v>
      </c>
      <c r="B18" s="151">
        <f>SUM(B5:B17)</f>
        <v>189128401</v>
      </c>
      <c r="C18" s="151">
        <f>SUM(C5:C17)</f>
        <v>30231200</v>
      </c>
      <c r="D18" s="151">
        <f>SUM(D5:D17)</f>
        <v>44718292</v>
      </c>
      <c r="E18" s="151">
        <f aca="true" t="shared" si="3" ref="E18:M18">SUM(E5:E17)</f>
        <v>27899038</v>
      </c>
      <c r="F18" s="151">
        <f>SUM(F5:F17)</f>
        <v>14143382</v>
      </c>
      <c r="G18" s="151">
        <f t="shared" si="3"/>
        <v>2675872</v>
      </c>
      <c r="H18" s="151">
        <f t="shared" si="3"/>
        <v>3058921</v>
      </c>
      <c r="I18" s="151">
        <f t="shared" si="3"/>
        <v>38140560</v>
      </c>
      <c r="J18" s="151">
        <f t="shared" si="3"/>
        <v>8192913</v>
      </c>
      <c r="K18" s="151">
        <f t="shared" si="3"/>
        <v>856467</v>
      </c>
      <c r="L18" s="151">
        <f t="shared" si="3"/>
        <v>7336446</v>
      </c>
      <c r="M18" s="151">
        <f t="shared" si="3"/>
        <v>40694413</v>
      </c>
      <c r="N18" s="151">
        <f aca="true" t="shared" si="4" ref="N18:BQ18">SUM(N5:N17)</f>
        <v>13098558</v>
      </c>
      <c r="O18" s="151">
        <f t="shared" si="4"/>
        <v>1279478</v>
      </c>
      <c r="P18" s="151">
        <f t="shared" si="4"/>
        <v>4835044</v>
      </c>
      <c r="Q18" s="151">
        <f t="shared" si="4"/>
        <v>6984036</v>
      </c>
      <c r="R18" s="151">
        <f t="shared" si="4"/>
        <v>238426</v>
      </c>
      <c r="S18" s="151">
        <f t="shared" si="4"/>
        <v>10011860</v>
      </c>
      <c r="T18" s="151">
        <f t="shared" si="4"/>
        <v>743258</v>
      </c>
      <c r="U18" s="151">
        <f t="shared" si="4"/>
        <v>180911173</v>
      </c>
      <c r="V18" s="151">
        <f t="shared" si="4"/>
        <v>2775120</v>
      </c>
      <c r="W18" s="151">
        <f t="shared" si="4"/>
        <v>1564125</v>
      </c>
      <c r="X18" s="151">
        <f t="shared" si="4"/>
        <v>843376</v>
      </c>
      <c r="Y18" s="151">
        <f t="shared" si="4"/>
        <v>119513</v>
      </c>
      <c r="Z18" s="151">
        <f t="shared" si="4"/>
        <v>248106</v>
      </c>
      <c r="AA18" s="151">
        <f t="shared" si="4"/>
        <v>103109515</v>
      </c>
      <c r="AB18" s="151">
        <f t="shared" si="4"/>
        <v>102249042</v>
      </c>
      <c r="AC18" s="151">
        <f t="shared" si="4"/>
        <v>533828</v>
      </c>
      <c r="AD18" s="151">
        <f t="shared" si="4"/>
        <v>326645</v>
      </c>
      <c r="AE18" s="151">
        <f t="shared" si="4"/>
        <v>19386165</v>
      </c>
      <c r="AF18" s="151">
        <f t="shared" si="4"/>
        <v>71636</v>
      </c>
      <c r="AG18" s="151">
        <f t="shared" si="4"/>
        <v>8069378</v>
      </c>
      <c r="AH18" s="151">
        <f t="shared" si="4"/>
        <v>40894805</v>
      </c>
      <c r="AI18" s="151">
        <f t="shared" si="4"/>
        <v>23334300</v>
      </c>
      <c r="AJ18" s="151">
        <f t="shared" si="4"/>
        <v>6240582</v>
      </c>
      <c r="AK18" s="151">
        <f t="shared" si="4"/>
        <v>11319923</v>
      </c>
      <c r="AL18" s="151">
        <f t="shared" si="4"/>
        <v>1396309</v>
      </c>
      <c r="AM18" s="151">
        <f t="shared" si="4"/>
        <v>179418</v>
      </c>
      <c r="AN18" s="151">
        <f t="shared" si="4"/>
        <v>137020</v>
      </c>
      <c r="AO18" s="151">
        <f t="shared" si="4"/>
        <v>42398</v>
      </c>
      <c r="AP18" s="151">
        <f t="shared" si="4"/>
        <v>3744391</v>
      </c>
      <c r="AQ18" s="151">
        <f t="shared" si="4"/>
        <v>0</v>
      </c>
      <c r="AR18" s="151">
        <f t="shared" si="4"/>
        <v>0</v>
      </c>
      <c r="AS18" s="151">
        <f t="shared" si="4"/>
        <v>0</v>
      </c>
      <c r="AT18" s="151">
        <f t="shared" si="4"/>
        <v>0</v>
      </c>
      <c r="AU18" s="151">
        <f t="shared" si="4"/>
        <v>1284436</v>
      </c>
      <c r="AV18" s="151">
        <f t="shared" si="4"/>
        <v>8217228</v>
      </c>
      <c r="AW18" s="151">
        <f t="shared" si="4"/>
        <v>0</v>
      </c>
      <c r="AX18" s="151">
        <f t="shared" si="4"/>
        <v>0</v>
      </c>
      <c r="AY18" s="151">
        <f t="shared" si="4"/>
        <v>0</v>
      </c>
      <c r="AZ18" s="151">
        <f t="shared" si="4"/>
        <v>0</v>
      </c>
      <c r="BA18" s="151">
        <f t="shared" si="4"/>
        <v>244</v>
      </c>
      <c r="BB18" s="151">
        <f t="shared" si="4"/>
        <v>1846073</v>
      </c>
      <c r="BC18" s="151">
        <f t="shared" si="4"/>
        <v>-1845829</v>
      </c>
      <c r="BD18" s="151">
        <f t="shared" si="4"/>
        <v>0</v>
      </c>
      <c r="BE18" s="151">
        <f t="shared" si="4"/>
        <v>0</v>
      </c>
      <c r="BF18" s="151">
        <f t="shared" si="4"/>
        <v>219008</v>
      </c>
      <c r="BG18" s="151">
        <f t="shared" si="4"/>
        <v>-219008</v>
      </c>
      <c r="BH18" s="151">
        <f t="shared" si="4"/>
        <v>6152391</v>
      </c>
      <c r="BI18" s="151">
        <f t="shared" si="4"/>
        <v>8217228</v>
      </c>
      <c r="BJ18" s="151">
        <f t="shared" si="4"/>
        <v>4153466</v>
      </c>
      <c r="BK18" s="151">
        <f t="shared" si="4"/>
        <v>6218303</v>
      </c>
      <c r="BL18" s="151">
        <f t="shared" si="4"/>
        <v>1717941</v>
      </c>
      <c r="BM18" s="151">
        <f t="shared" si="4"/>
        <v>235</v>
      </c>
      <c r="BN18" s="151">
        <f t="shared" si="4"/>
        <v>97568</v>
      </c>
      <c r="BO18" s="151">
        <f t="shared" si="4"/>
        <v>207251</v>
      </c>
      <c r="BP18" s="151">
        <f t="shared" si="4"/>
        <v>332720</v>
      </c>
      <c r="BQ18" s="151">
        <f t="shared" si="4"/>
        <v>8311924</v>
      </c>
      <c r="BR18" s="97"/>
      <c r="BS18" s="35"/>
      <c r="BT18" s="35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</row>
    <row r="19" spans="1:214" ht="32.25" customHeight="1" thickTop="1">
      <c r="A19" s="54" t="s">
        <v>42</v>
      </c>
      <c r="B19" s="147">
        <v>1690878</v>
      </c>
      <c r="C19" s="147">
        <v>274273</v>
      </c>
      <c r="D19" s="147">
        <v>366377</v>
      </c>
      <c r="E19" s="147">
        <v>269434</v>
      </c>
      <c r="F19" s="147">
        <v>86209</v>
      </c>
      <c r="G19" s="147">
        <v>10734</v>
      </c>
      <c r="H19" s="147">
        <v>14128</v>
      </c>
      <c r="I19" s="147">
        <v>382903</v>
      </c>
      <c r="J19" s="147">
        <v>79554</v>
      </c>
      <c r="K19" s="147">
        <v>0</v>
      </c>
      <c r="L19" s="147">
        <v>79554</v>
      </c>
      <c r="M19" s="147">
        <v>366925</v>
      </c>
      <c r="N19" s="147">
        <v>136663</v>
      </c>
      <c r="O19" s="147">
        <v>0</v>
      </c>
      <c r="P19" s="147">
        <v>40013</v>
      </c>
      <c r="Q19" s="147">
        <v>96650</v>
      </c>
      <c r="R19" s="147">
        <v>30000</v>
      </c>
      <c r="S19" s="147">
        <v>38354</v>
      </c>
      <c r="T19" s="147">
        <v>1701</v>
      </c>
      <c r="U19" s="147">
        <v>1612559</v>
      </c>
      <c r="V19" s="147">
        <v>50471</v>
      </c>
      <c r="W19" s="147">
        <v>45094</v>
      </c>
      <c r="X19" s="147">
        <v>3867</v>
      </c>
      <c r="Y19" s="147">
        <v>1128</v>
      </c>
      <c r="Z19" s="147">
        <v>382</v>
      </c>
      <c r="AA19" s="147">
        <v>987933</v>
      </c>
      <c r="AB19" s="147">
        <v>981196</v>
      </c>
      <c r="AC19" s="147">
        <v>3625</v>
      </c>
      <c r="AD19" s="147">
        <v>3112</v>
      </c>
      <c r="AE19" s="147">
        <v>166555</v>
      </c>
      <c r="AF19" s="147">
        <v>615</v>
      </c>
      <c r="AG19" s="147">
        <v>62517</v>
      </c>
      <c r="AH19" s="147">
        <v>324456</v>
      </c>
      <c r="AI19" s="147">
        <v>26227</v>
      </c>
      <c r="AJ19" s="147">
        <v>0</v>
      </c>
      <c r="AK19" s="147">
        <v>298229</v>
      </c>
      <c r="AL19" s="147">
        <v>18096</v>
      </c>
      <c r="AM19" s="147">
        <v>0</v>
      </c>
      <c r="AN19" s="147">
        <v>0</v>
      </c>
      <c r="AO19" s="147">
        <v>0</v>
      </c>
      <c r="AP19" s="147">
        <v>12</v>
      </c>
      <c r="AQ19" s="147">
        <v>0</v>
      </c>
      <c r="AR19" s="147">
        <v>0</v>
      </c>
      <c r="AS19" s="147">
        <v>0</v>
      </c>
      <c r="AT19" s="147">
        <v>0</v>
      </c>
      <c r="AU19" s="147">
        <v>1904</v>
      </c>
      <c r="AV19" s="148">
        <f>'済　第３７表国保（事業会計）決算（1）'!B19-U19</f>
        <v>78319</v>
      </c>
      <c r="AW19" s="147">
        <v>0</v>
      </c>
      <c r="AX19" s="147">
        <v>0</v>
      </c>
      <c r="AY19" s="147">
        <v>0</v>
      </c>
      <c r="AZ19" s="147">
        <v>0</v>
      </c>
      <c r="BA19" s="147">
        <v>0</v>
      </c>
      <c r="BB19" s="147">
        <v>55</v>
      </c>
      <c r="BC19" s="148">
        <f>BA19-BB19</f>
        <v>-55</v>
      </c>
      <c r="BD19" s="147">
        <v>0</v>
      </c>
      <c r="BE19" s="147">
        <v>0</v>
      </c>
      <c r="BF19" s="147">
        <v>0</v>
      </c>
      <c r="BG19" s="148">
        <f aca="true" t="shared" si="5" ref="BG19:BG64">BE19-BF19</f>
        <v>0</v>
      </c>
      <c r="BH19" s="147">
        <v>78264</v>
      </c>
      <c r="BI19" s="147">
        <v>78319</v>
      </c>
      <c r="BJ19" s="147">
        <v>78264</v>
      </c>
      <c r="BK19" s="147">
        <v>78319</v>
      </c>
      <c r="BL19" s="147">
        <v>36741</v>
      </c>
      <c r="BM19" s="147">
        <v>4</v>
      </c>
      <c r="BN19" s="147">
        <v>0</v>
      </c>
      <c r="BO19" s="147">
        <v>1806</v>
      </c>
      <c r="BP19" s="147">
        <v>2963</v>
      </c>
      <c r="BQ19" s="147">
        <v>22093</v>
      </c>
      <c r="BR19" s="97"/>
      <c r="BS19" s="35">
        <v>1690878</v>
      </c>
      <c r="BT19" s="35">
        <f aca="true" t="shared" si="6" ref="BT19:BT64">BS19-B19</f>
        <v>0</v>
      </c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</row>
    <row r="20" spans="1:214" ht="32.25" customHeight="1">
      <c r="A20" s="54" t="s">
        <v>43</v>
      </c>
      <c r="B20" s="147">
        <v>1407775</v>
      </c>
      <c r="C20" s="147">
        <v>250527</v>
      </c>
      <c r="D20" s="147">
        <v>283246</v>
      </c>
      <c r="E20" s="147">
        <v>199638</v>
      </c>
      <c r="F20" s="147">
        <v>60953</v>
      </c>
      <c r="G20" s="147">
        <v>22655</v>
      </c>
      <c r="H20" s="147">
        <v>15051</v>
      </c>
      <c r="I20" s="147">
        <v>314458</v>
      </c>
      <c r="J20" s="147">
        <v>79566</v>
      </c>
      <c r="K20" s="147">
        <v>72006</v>
      </c>
      <c r="L20" s="147">
        <v>7560</v>
      </c>
      <c r="M20" s="147">
        <v>276419</v>
      </c>
      <c r="N20" s="147">
        <v>102178</v>
      </c>
      <c r="O20" s="147">
        <v>40298</v>
      </c>
      <c r="P20" s="147">
        <v>35462</v>
      </c>
      <c r="Q20" s="147">
        <v>26418</v>
      </c>
      <c r="R20" s="147">
        <v>0</v>
      </c>
      <c r="S20" s="147">
        <v>83798</v>
      </c>
      <c r="T20" s="147">
        <v>2532</v>
      </c>
      <c r="U20" s="147">
        <v>1318252</v>
      </c>
      <c r="V20" s="147">
        <v>41553</v>
      </c>
      <c r="W20" s="147">
        <v>39460</v>
      </c>
      <c r="X20" s="147">
        <v>939</v>
      </c>
      <c r="Y20" s="147">
        <v>1000</v>
      </c>
      <c r="Z20" s="147">
        <v>154</v>
      </c>
      <c r="AA20" s="147">
        <v>758586</v>
      </c>
      <c r="AB20" s="147">
        <v>754978</v>
      </c>
      <c r="AC20" s="147">
        <v>1188</v>
      </c>
      <c r="AD20" s="147">
        <v>2420</v>
      </c>
      <c r="AE20" s="147">
        <v>145223</v>
      </c>
      <c r="AF20" s="147">
        <v>537</v>
      </c>
      <c r="AG20" s="147">
        <v>44686</v>
      </c>
      <c r="AH20" s="147">
        <v>290662</v>
      </c>
      <c r="AI20" s="147">
        <v>290662</v>
      </c>
      <c r="AJ20" s="147">
        <v>0</v>
      </c>
      <c r="AK20" s="147">
        <v>0</v>
      </c>
      <c r="AL20" s="147">
        <v>19772</v>
      </c>
      <c r="AM20" s="147">
        <v>2391</v>
      </c>
      <c r="AN20" s="147">
        <v>0</v>
      </c>
      <c r="AO20" s="147">
        <v>2391</v>
      </c>
      <c r="AP20" s="147">
        <v>7</v>
      </c>
      <c r="AQ20" s="147">
        <v>0</v>
      </c>
      <c r="AR20" s="147">
        <v>0</v>
      </c>
      <c r="AS20" s="147">
        <v>0</v>
      </c>
      <c r="AT20" s="147">
        <v>0</v>
      </c>
      <c r="AU20" s="147">
        <v>14835</v>
      </c>
      <c r="AV20" s="148">
        <f>'済　第３７表国保（事業会計）決算（1）'!B20-U20</f>
        <v>89523</v>
      </c>
      <c r="AW20" s="147">
        <v>0</v>
      </c>
      <c r="AX20" s="147">
        <v>89523</v>
      </c>
      <c r="AY20" s="147">
        <v>89523</v>
      </c>
      <c r="AZ20" s="147">
        <v>0</v>
      </c>
      <c r="BA20" s="147">
        <v>0</v>
      </c>
      <c r="BB20" s="147">
        <v>0</v>
      </c>
      <c r="BC20" s="148">
        <f aca="true" t="shared" si="7" ref="BC20:BC64">BA20-BB20</f>
        <v>0</v>
      </c>
      <c r="BD20" s="147">
        <v>0</v>
      </c>
      <c r="BE20" s="147">
        <v>0</v>
      </c>
      <c r="BF20" s="147">
        <v>0</v>
      </c>
      <c r="BG20" s="148">
        <f t="shared" si="5"/>
        <v>0</v>
      </c>
      <c r="BH20" s="147">
        <v>0</v>
      </c>
      <c r="BI20" s="147">
        <v>0</v>
      </c>
      <c r="BJ20" s="147">
        <v>-112304</v>
      </c>
      <c r="BK20" s="147">
        <v>-112304</v>
      </c>
      <c r="BL20" s="147">
        <v>14467</v>
      </c>
      <c r="BM20" s="147">
        <v>4</v>
      </c>
      <c r="BN20" s="147">
        <v>0</v>
      </c>
      <c r="BO20" s="147">
        <v>1469</v>
      </c>
      <c r="BP20" s="147">
        <v>2514</v>
      </c>
      <c r="BQ20" s="147">
        <v>13903</v>
      </c>
      <c r="BR20" s="97"/>
      <c r="BS20" s="35">
        <v>1407775</v>
      </c>
      <c r="BT20" s="35">
        <f t="shared" si="6"/>
        <v>0</v>
      </c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</row>
    <row r="21" spans="1:214" ht="32.25" customHeight="1">
      <c r="A21" s="54" t="s">
        <v>44</v>
      </c>
      <c r="B21" s="147">
        <v>2080567</v>
      </c>
      <c r="C21" s="147">
        <v>289223</v>
      </c>
      <c r="D21" s="147">
        <v>487219</v>
      </c>
      <c r="E21" s="147">
        <v>273261</v>
      </c>
      <c r="F21" s="147">
        <v>163568</v>
      </c>
      <c r="G21" s="147">
        <v>50390</v>
      </c>
      <c r="H21" s="147">
        <v>19701</v>
      </c>
      <c r="I21" s="147">
        <v>462978</v>
      </c>
      <c r="J21" s="147">
        <v>76102</v>
      </c>
      <c r="K21" s="147">
        <v>0</v>
      </c>
      <c r="L21" s="147">
        <v>76102</v>
      </c>
      <c r="M21" s="147">
        <v>417132</v>
      </c>
      <c r="N21" s="147">
        <v>163358</v>
      </c>
      <c r="O21" s="147">
        <v>13793</v>
      </c>
      <c r="P21" s="147">
        <v>52252</v>
      </c>
      <c r="Q21" s="147">
        <v>97313</v>
      </c>
      <c r="R21" s="147">
        <v>73720</v>
      </c>
      <c r="S21" s="147">
        <v>87038</v>
      </c>
      <c r="T21" s="147">
        <v>4096</v>
      </c>
      <c r="U21" s="147">
        <v>1900123</v>
      </c>
      <c r="V21" s="147">
        <v>37707</v>
      </c>
      <c r="W21" s="147">
        <v>29970</v>
      </c>
      <c r="X21" s="147">
        <v>6211</v>
      </c>
      <c r="Y21" s="147">
        <v>1266</v>
      </c>
      <c r="Z21" s="147">
        <v>260</v>
      </c>
      <c r="AA21" s="147">
        <v>1081415</v>
      </c>
      <c r="AB21" s="147">
        <v>1075372</v>
      </c>
      <c r="AC21" s="147">
        <v>3011</v>
      </c>
      <c r="AD21" s="147">
        <v>3032</v>
      </c>
      <c r="AE21" s="147">
        <v>191176</v>
      </c>
      <c r="AF21" s="147">
        <v>701</v>
      </c>
      <c r="AG21" s="147">
        <v>82796</v>
      </c>
      <c r="AH21" s="147">
        <v>385993</v>
      </c>
      <c r="AI21" s="147">
        <v>26925</v>
      </c>
      <c r="AJ21" s="147">
        <v>359068</v>
      </c>
      <c r="AK21" s="147">
        <v>0</v>
      </c>
      <c r="AL21" s="147">
        <v>19739</v>
      </c>
      <c r="AM21" s="147">
        <v>13238</v>
      </c>
      <c r="AN21" s="147">
        <v>12469</v>
      </c>
      <c r="AO21" s="147">
        <v>769</v>
      </c>
      <c r="AP21" s="147">
        <v>59295</v>
      </c>
      <c r="AQ21" s="147">
        <v>0</v>
      </c>
      <c r="AR21" s="147">
        <v>0</v>
      </c>
      <c r="AS21" s="147">
        <v>0</v>
      </c>
      <c r="AT21" s="147">
        <v>0</v>
      </c>
      <c r="AU21" s="147">
        <v>28063</v>
      </c>
      <c r="AV21" s="148">
        <f>'済　第３７表国保（事業会計）決算（1）'!B21-U21</f>
        <v>180444</v>
      </c>
      <c r="AW21" s="147">
        <v>0</v>
      </c>
      <c r="AX21" s="147">
        <v>0</v>
      </c>
      <c r="AY21" s="147">
        <v>0</v>
      </c>
      <c r="AZ21" s="147">
        <v>0</v>
      </c>
      <c r="BA21" s="147">
        <v>0</v>
      </c>
      <c r="BB21" s="147">
        <v>0</v>
      </c>
      <c r="BC21" s="148">
        <f t="shared" si="7"/>
        <v>0</v>
      </c>
      <c r="BD21" s="147">
        <v>0</v>
      </c>
      <c r="BE21" s="147">
        <v>0</v>
      </c>
      <c r="BF21" s="147">
        <v>0</v>
      </c>
      <c r="BG21" s="148">
        <f t="shared" si="5"/>
        <v>0</v>
      </c>
      <c r="BH21" s="147">
        <v>180444</v>
      </c>
      <c r="BI21" s="147">
        <v>180444</v>
      </c>
      <c r="BJ21" s="147">
        <v>179120</v>
      </c>
      <c r="BK21" s="147">
        <v>179120</v>
      </c>
      <c r="BL21" s="147">
        <v>31353</v>
      </c>
      <c r="BM21" s="147">
        <v>5</v>
      </c>
      <c r="BN21" s="147">
        <v>0</v>
      </c>
      <c r="BO21" s="147">
        <v>2075</v>
      </c>
      <c r="BP21" s="147">
        <v>3276</v>
      </c>
      <c r="BQ21" s="147">
        <v>79389</v>
      </c>
      <c r="BR21" s="97"/>
      <c r="BS21" s="35">
        <v>2080567</v>
      </c>
      <c r="BT21" s="35">
        <f t="shared" si="6"/>
        <v>0</v>
      </c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</row>
    <row r="22" spans="1:214" ht="32.25" customHeight="1">
      <c r="A22" s="54" t="s">
        <v>45</v>
      </c>
      <c r="B22" s="147">
        <v>1103260</v>
      </c>
      <c r="C22" s="147">
        <v>173908</v>
      </c>
      <c r="D22" s="147">
        <v>215285</v>
      </c>
      <c r="E22" s="147">
        <v>172297</v>
      </c>
      <c r="F22" s="147">
        <v>34811</v>
      </c>
      <c r="G22" s="147">
        <v>8177</v>
      </c>
      <c r="H22" s="147">
        <v>37785</v>
      </c>
      <c r="I22" s="147">
        <v>237705</v>
      </c>
      <c r="J22" s="147">
        <v>43988</v>
      </c>
      <c r="K22" s="147">
        <v>4890</v>
      </c>
      <c r="L22" s="147">
        <v>39098</v>
      </c>
      <c r="M22" s="147">
        <v>232700</v>
      </c>
      <c r="N22" s="147">
        <v>89918</v>
      </c>
      <c r="O22" s="147">
        <v>8319</v>
      </c>
      <c r="P22" s="147">
        <v>21476</v>
      </c>
      <c r="Q22" s="147">
        <v>60123</v>
      </c>
      <c r="R22" s="147">
        <v>20000</v>
      </c>
      <c r="S22" s="147">
        <v>32854</v>
      </c>
      <c r="T22" s="147">
        <v>19117</v>
      </c>
      <c r="U22" s="147">
        <v>992278</v>
      </c>
      <c r="V22" s="147">
        <v>15422</v>
      </c>
      <c r="W22" s="147">
        <v>12256</v>
      </c>
      <c r="X22" s="147">
        <v>2301</v>
      </c>
      <c r="Y22" s="147">
        <v>715</v>
      </c>
      <c r="Z22" s="147">
        <v>150</v>
      </c>
      <c r="AA22" s="147">
        <v>614847</v>
      </c>
      <c r="AB22" s="147">
        <v>610496</v>
      </c>
      <c r="AC22" s="147">
        <v>2651</v>
      </c>
      <c r="AD22" s="147">
        <v>1700</v>
      </c>
      <c r="AE22" s="147">
        <v>100787</v>
      </c>
      <c r="AF22" s="147">
        <v>366</v>
      </c>
      <c r="AG22" s="147">
        <v>44510</v>
      </c>
      <c r="AH22" s="147">
        <v>204904</v>
      </c>
      <c r="AI22" s="147">
        <v>19559</v>
      </c>
      <c r="AJ22" s="147">
        <v>0</v>
      </c>
      <c r="AK22" s="147">
        <v>185345</v>
      </c>
      <c r="AL22" s="147">
        <v>9685</v>
      </c>
      <c r="AM22" s="147">
        <v>0</v>
      </c>
      <c r="AN22" s="147">
        <v>0</v>
      </c>
      <c r="AO22" s="147">
        <v>0</v>
      </c>
      <c r="AP22" s="147">
        <v>14</v>
      </c>
      <c r="AQ22" s="147">
        <v>0</v>
      </c>
      <c r="AR22" s="147">
        <v>0</v>
      </c>
      <c r="AS22" s="147">
        <v>0</v>
      </c>
      <c r="AT22" s="147">
        <v>0</v>
      </c>
      <c r="AU22" s="147">
        <v>1743</v>
      </c>
      <c r="AV22" s="148">
        <f>'済　第３７表国保（事業会計）決算（1）'!B22-U22</f>
        <v>110982</v>
      </c>
      <c r="AW22" s="147">
        <v>0</v>
      </c>
      <c r="AX22" s="147">
        <v>0</v>
      </c>
      <c r="AY22" s="147">
        <v>0</v>
      </c>
      <c r="AZ22" s="147">
        <v>0</v>
      </c>
      <c r="BA22" s="147">
        <v>0</v>
      </c>
      <c r="BB22" s="147">
        <v>0</v>
      </c>
      <c r="BC22" s="148">
        <f t="shared" si="7"/>
        <v>0</v>
      </c>
      <c r="BD22" s="147">
        <v>0</v>
      </c>
      <c r="BE22" s="147">
        <v>0</v>
      </c>
      <c r="BF22" s="147">
        <v>4218</v>
      </c>
      <c r="BG22" s="148">
        <f t="shared" si="5"/>
        <v>-4218</v>
      </c>
      <c r="BH22" s="147">
        <v>106764</v>
      </c>
      <c r="BI22" s="147">
        <v>110982</v>
      </c>
      <c r="BJ22" s="147">
        <v>93555</v>
      </c>
      <c r="BK22" s="147">
        <v>97773</v>
      </c>
      <c r="BL22" s="147">
        <v>6295</v>
      </c>
      <c r="BM22" s="147">
        <v>1</v>
      </c>
      <c r="BN22" s="147">
        <v>0</v>
      </c>
      <c r="BO22" s="147">
        <v>1037</v>
      </c>
      <c r="BP22" s="147">
        <v>1770</v>
      </c>
      <c r="BQ22" s="147">
        <v>54355</v>
      </c>
      <c r="BR22" s="97"/>
      <c r="BS22" s="35">
        <v>1103260</v>
      </c>
      <c r="BT22" s="35">
        <f t="shared" si="6"/>
        <v>0</v>
      </c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</row>
    <row r="23" spans="1:214" ht="32.25" customHeight="1">
      <c r="A23" s="54" t="s">
        <v>46</v>
      </c>
      <c r="B23" s="147">
        <v>1709015</v>
      </c>
      <c r="C23" s="147">
        <v>304977</v>
      </c>
      <c r="D23" s="147">
        <v>449844</v>
      </c>
      <c r="E23" s="147">
        <v>291495</v>
      </c>
      <c r="F23" s="147">
        <v>137609</v>
      </c>
      <c r="G23" s="147">
        <v>20740</v>
      </c>
      <c r="H23" s="147">
        <v>1667</v>
      </c>
      <c r="I23" s="147">
        <v>285938</v>
      </c>
      <c r="J23" s="147">
        <v>79010</v>
      </c>
      <c r="K23" s="147">
        <v>9703</v>
      </c>
      <c r="L23" s="147">
        <v>69307</v>
      </c>
      <c r="M23" s="147">
        <v>389589</v>
      </c>
      <c r="N23" s="147">
        <v>120502</v>
      </c>
      <c r="O23" s="147">
        <v>35133</v>
      </c>
      <c r="P23" s="147">
        <v>46624</v>
      </c>
      <c r="Q23" s="147">
        <v>38745</v>
      </c>
      <c r="R23" s="147">
        <v>0</v>
      </c>
      <c r="S23" s="147">
        <v>70920</v>
      </c>
      <c r="T23" s="147">
        <v>6568</v>
      </c>
      <c r="U23" s="147">
        <v>1606331</v>
      </c>
      <c r="V23" s="147">
        <v>32201</v>
      </c>
      <c r="W23" s="147">
        <v>26178</v>
      </c>
      <c r="X23" s="147">
        <v>3080</v>
      </c>
      <c r="Y23" s="147">
        <v>1216</v>
      </c>
      <c r="Z23" s="147">
        <v>1727</v>
      </c>
      <c r="AA23" s="147">
        <v>899901</v>
      </c>
      <c r="AB23" s="147">
        <v>890224</v>
      </c>
      <c r="AC23" s="147">
        <v>6980</v>
      </c>
      <c r="AD23" s="147">
        <v>2697</v>
      </c>
      <c r="AE23" s="147">
        <v>179637</v>
      </c>
      <c r="AF23" s="147">
        <v>666</v>
      </c>
      <c r="AG23" s="147">
        <v>71837</v>
      </c>
      <c r="AH23" s="147">
        <v>371565</v>
      </c>
      <c r="AI23" s="147">
        <v>371565</v>
      </c>
      <c r="AJ23" s="147">
        <v>0</v>
      </c>
      <c r="AK23" s="147">
        <v>0</v>
      </c>
      <c r="AL23" s="147">
        <v>24277</v>
      </c>
      <c r="AM23" s="147">
        <v>0</v>
      </c>
      <c r="AN23" s="147">
        <v>0</v>
      </c>
      <c r="AO23" s="147">
        <v>0</v>
      </c>
      <c r="AP23" s="147">
        <v>20049</v>
      </c>
      <c r="AQ23" s="147">
        <v>0</v>
      </c>
      <c r="AR23" s="147">
        <v>0</v>
      </c>
      <c r="AS23" s="147">
        <v>0</v>
      </c>
      <c r="AT23" s="147">
        <v>0</v>
      </c>
      <c r="AU23" s="147">
        <v>6198</v>
      </c>
      <c r="AV23" s="148">
        <f>'済　第３７表国保（事業会計）決算（1）'!B23-U23</f>
        <v>102684</v>
      </c>
      <c r="AW23" s="147">
        <v>0</v>
      </c>
      <c r="AX23" s="147">
        <v>0</v>
      </c>
      <c r="AY23" s="147">
        <v>0</v>
      </c>
      <c r="AZ23" s="147">
        <v>0</v>
      </c>
      <c r="BA23" s="147">
        <v>7462</v>
      </c>
      <c r="BB23" s="147">
        <v>61</v>
      </c>
      <c r="BC23" s="148">
        <f t="shared" si="7"/>
        <v>7401</v>
      </c>
      <c r="BD23" s="147">
        <v>0</v>
      </c>
      <c r="BE23" s="147">
        <v>0</v>
      </c>
      <c r="BF23" s="147">
        <v>4014</v>
      </c>
      <c r="BG23" s="148">
        <f t="shared" si="5"/>
        <v>-4014</v>
      </c>
      <c r="BH23" s="147">
        <v>106071</v>
      </c>
      <c r="BI23" s="147">
        <v>102684</v>
      </c>
      <c r="BJ23" s="147">
        <v>61235</v>
      </c>
      <c r="BK23" s="147">
        <v>57848</v>
      </c>
      <c r="BL23" s="147">
        <v>10637</v>
      </c>
      <c r="BM23" s="147">
        <v>2</v>
      </c>
      <c r="BN23" s="147">
        <v>0</v>
      </c>
      <c r="BO23" s="147">
        <v>1676</v>
      </c>
      <c r="BP23" s="147">
        <v>2965</v>
      </c>
      <c r="BQ23" s="147">
        <v>200251</v>
      </c>
      <c r="BR23" s="97"/>
      <c r="BS23" s="35">
        <v>1709015</v>
      </c>
      <c r="BT23" s="35">
        <f t="shared" si="6"/>
        <v>0</v>
      </c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</row>
    <row r="24" spans="1:214" ht="32.25" customHeight="1">
      <c r="A24" s="53" t="s">
        <v>47</v>
      </c>
      <c r="B24" s="145">
        <v>874805</v>
      </c>
      <c r="C24" s="145">
        <v>146883</v>
      </c>
      <c r="D24" s="145">
        <v>157957</v>
      </c>
      <c r="E24" s="145">
        <v>110691</v>
      </c>
      <c r="F24" s="145">
        <v>32839</v>
      </c>
      <c r="G24" s="145">
        <v>14427</v>
      </c>
      <c r="H24" s="145">
        <v>26383</v>
      </c>
      <c r="I24" s="145">
        <v>201777</v>
      </c>
      <c r="J24" s="145">
        <v>56479</v>
      </c>
      <c r="K24" s="145">
        <v>4715</v>
      </c>
      <c r="L24" s="145">
        <v>51764</v>
      </c>
      <c r="M24" s="145">
        <v>153800</v>
      </c>
      <c r="N24" s="145">
        <v>54645</v>
      </c>
      <c r="O24" s="145">
        <v>1611</v>
      </c>
      <c r="P24" s="145">
        <v>18738</v>
      </c>
      <c r="Q24" s="145">
        <v>34296</v>
      </c>
      <c r="R24" s="145">
        <v>40000</v>
      </c>
      <c r="S24" s="145">
        <v>36709</v>
      </c>
      <c r="T24" s="145">
        <v>172</v>
      </c>
      <c r="U24" s="145">
        <v>803476</v>
      </c>
      <c r="V24" s="145">
        <v>23451</v>
      </c>
      <c r="W24" s="145">
        <v>19979</v>
      </c>
      <c r="X24" s="145">
        <v>2662</v>
      </c>
      <c r="Y24" s="145">
        <v>607</v>
      </c>
      <c r="Z24" s="145">
        <v>203</v>
      </c>
      <c r="AA24" s="145">
        <v>473294</v>
      </c>
      <c r="AB24" s="145">
        <v>470747</v>
      </c>
      <c r="AC24" s="145">
        <v>1190</v>
      </c>
      <c r="AD24" s="145">
        <v>1357</v>
      </c>
      <c r="AE24" s="145">
        <v>80903</v>
      </c>
      <c r="AF24" s="145">
        <v>298</v>
      </c>
      <c r="AG24" s="145">
        <v>33832</v>
      </c>
      <c r="AH24" s="145">
        <v>175496</v>
      </c>
      <c r="AI24" s="145">
        <v>18861</v>
      </c>
      <c r="AJ24" s="145">
        <v>0</v>
      </c>
      <c r="AK24" s="145">
        <v>156635</v>
      </c>
      <c r="AL24" s="145">
        <v>14066</v>
      </c>
      <c r="AM24" s="145">
        <v>186</v>
      </c>
      <c r="AN24" s="145">
        <v>0</v>
      </c>
      <c r="AO24" s="145">
        <v>186</v>
      </c>
      <c r="AP24" s="145">
        <v>0</v>
      </c>
      <c r="AQ24" s="145">
        <v>0</v>
      </c>
      <c r="AR24" s="145">
        <v>0</v>
      </c>
      <c r="AS24" s="145">
        <v>0</v>
      </c>
      <c r="AT24" s="145">
        <v>0</v>
      </c>
      <c r="AU24" s="145">
        <v>1950</v>
      </c>
      <c r="AV24" s="146">
        <f>'済　第３７表国保（事業会計）決算（1）'!B24-U24</f>
        <v>71329</v>
      </c>
      <c r="AW24" s="145">
        <v>0</v>
      </c>
      <c r="AX24" s="145">
        <v>0</v>
      </c>
      <c r="AY24" s="145">
        <v>0</v>
      </c>
      <c r="AZ24" s="145">
        <v>0</v>
      </c>
      <c r="BA24" s="145">
        <v>939</v>
      </c>
      <c r="BB24" s="145">
        <v>29</v>
      </c>
      <c r="BC24" s="146">
        <f t="shared" si="7"/>
        <v>910</v>
      </c>
      <c r="BD24" s="145">
        <v>0</v>
      </c>
      <c r="BE24" s="145">
        <v>0</v>
      </c>
      <c r="BF24" s="145">
        <v>0</v>
      </c>
      <c r="BG24" s="146">
        <f t="shared" si="5"/>
        <v>0</v>
      </c>
      <c r="BH24" s="145">
        <v>72239</v>
      </c>
      <c r="BI24" s="145">
        <v>71329</v>
      </c>
      <c r="BJ24" s="145">
        <v>65913</v>
      </c>
      <c r="BK24" s="145">
        <v>65003</v>
      </c>
      <c r="BL24" s="145">
        <v>6267</v>
      </c>
      <c r="BM24" s="145">
        <v>1</v>
      </c>
      <c r="BN24" s="145">
        <v>0</v>
      </c>
      <c r="BO24" s="145">
        <v>801</v>
      </c>
      <c r="BP24" s="145">
        <v>1430</v>
      </c>
      <c r="BQ24" s="145">
        <v>37396</v>
      </c>
      <c r="BR24" s="97"/>
      <c r="BS24" s="35">
        <v>874805</v>
      </c>
      <c r="BT24" s="35">
        <f t="shared" si="6"/>
        <v>0</v>
      </c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</row>
    <row r="25" spans="1:214" ht="32.25" customHeight="1">
      <c r="A25" s="54" t="s">
        <v>48</v>
      </c>
      <c r="B25" s="147">
        <v>1002800</v>
      </c>
      <c r="C25" s="147">
        <v>145201</v>
      </c>
      <c r="D25" s="147">
        <v>202851</v>
      </c>
      <c r="E25" s="147">
        <v>145715</v>
      </c>
      <c r="F25" s="147">
        <v>46201</v>
      </c>
      <c r="G25" s="147">
        <v>10935</v>
      </c>
      <c r="H25" s="147">
        <v>14061</v>
      </c>
      <c r="I25" s="147">
        <v>222523</v>
      </c>
      <c r="J25" s="147">
        <v>47504</v>
      </c>
      <c r="K25" s="147">
        <v>6155</v>
      </c>
      <c r="L25" s="147">
        <v>41349</v>
      </c>
      <c r="M25" s="147">
        <v>209302</v>
      </c>
      <c r="N25" s="147">
        <v>74423</v>
      </c>
      <c r="O25" s="147">
        <v>8049</v>
      </c>
      <c r="P25" s="147">
        <v>24787</v>
      </c>
      <c r="Q25" s="147">
        <v>41587</v>
      </c>
      <c r="R25" s="147">
        <v>0</v>
      </c>
      <c r="S25" s="147">
        <v>75673</v>
      </c>
      <c r="T25" s="147">
        <v>11262</v>
      </c>
      <c r="U25" s="147">
        <v>927638</v>
      </c>
      <c r="V25" s="147">
        <v>32223</v>
      </c>
      <c r="W25" s="147">
        <v>19770</v>
      </c>
      <c r="X25" s="147">
        <v>9964</v>
      </c>
      <c r="Y25" s="147">
        <v>656</v>
      </c>
      <c r="Z25" s="147">
        <v>1833</v>
      </c>
      <c r="AA25" s="147">
        <v>554753</v>
      </c>
      <c r="AB25" s="147">
        <v>551646</v>
      </c>
      <c r="AC25" s="147">
        <v>1860</v>
      </c>
      <c r="AD25" s="147">
        <v>1247</v>
      </c>
      <c r="AE25" s="147">
        <v>80543</v>
      </c>
      <c r="AF25" s="147">
        <v>317</v>
      </c>
      <c r="AG25" s="147">
        <v>39721</v>
      </c>
      <c r="AH25" s="147">
        <v>202572</v>
      </c>
      <c r="AI25" s="147">
        <v>202572</v>
      </c>
      <c r="AJ25" s="147">
        <v>0</v>
      </c>
      <c r="AK25" s="147">
        <v>0</v>
      </c>
      <c r="AL25" s="147">
        <v>8537</v>
      </c>
      <c r="AM25" s="147">
        <v>0</v>
      </c>
      <c r="AN25" s="147">
        <v>0</v>
      </c>
      <c r="AO25" s="147">
        <v>0</v>
      </c>
      <c r="AP25" s="147">
        <v>0</v>
      </c>
      <c r="AQ25" s="147">
        <v>0</v>
      </c>
      <c r="AR25" s="147">
        <v>0</v>
      </c>
      <c r="AS25" s="147">
        <v>0</v>
      </c>
      <c r="AT25" s="147">
        <v>0</v>
      </c>
      <c r="AU25" s="147">
        <v>8972</v>
      </c>
      <c r="AV25" s="148">
        <f>'済　第３７表国保（事業会計）決算（1）'!B25-U25</f>
        <v>75162</v>
      </c>
      <c r="AW25" s="147">
        <v>0</v>
      </c>
      <c r="AX25" s="147">
        <v>0</v>
      </c>
      <c r="AY25" s="147">
        <v>0</v>
      </c>
      <c r="AZ25" s="147">
        <v>0</v>
      </c>
      <c r="BA25" s="147">
        <v>0</v>
      </c>
      <c r="BB25" s="147">
        <v>17141</v>
      </c>
      <c r="BC25" s="148">
        <f t="shared" si="7"/>
        <v>-17141</v>
      </c>
      <c r="BD25" s="147">
        <v>0</v>
      </c>
      <c r="BE25" s="147">
        <v>0</v>
      </c>
      <c r="BF25" s="147">
        <v>1380</v>
      </c>
      <c r="BG25" s="148">
        <f t="shared" si="5"/>
        <v>-1380</v>
      </c>
      <c r="BH25" s="147">
        <v>56641</v>
      </c>
      <c r="BI25" s="147">
        <v>75162</v>
      </c>
      <c r="BJ25" s="147">
        <v>42437</v>
      </c>
      <c r="BK25" s="147">
        <v>60958</v>
      </c>
      <c r="BL25" s="147">
        <v>21009</v>
      </c>
      <c r="BM25" s="147">
        <v>3</v>
      </c>
      <c r="BN25" s="147">
        <v>171</v>
      </c>
      <c r="BO25" s="147">
        <v>934</v>
      </c>
      <c r="BP25" s="147">
        <v>1494</v>
      </c>
      <c r="BQ25" s="147">
        <v>3072</v>
      </c>
      <c r="BR25" s="97"/>
      <c r="BS25" s="35">
        <v>1002800</v>
      </c>
      <c r="BT25" s="35">
        <f t="shared" si="6"/>
        <v>0</v>
      </c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</row>
    <row r="26" spans="1:214" ht="32.25" customHeight="1">
      <c r="A26" s="54" t="s">
        <v>49</v>
      </c>
      <c r="B26" s="147">
        <v>101034</v>
      </c>
      <c r="C26" s="147">
        <v>11726</v>
      </c>
      <c r="D26" s="147">
        <v>19772</v>
      </c>
      <c r="E26" s="147">
        <v>15478</v>
      </c>
      <c r="F26" s="147">
        <v>1548</v>
      </c>
      <c r="G26" s="147">
        <v>2746</v>
      </c>
      <c r="H26" s="147">
        <v>733</v>
      </c>
      <c r="I26" s="147">
        <v>3514</v>
      </c>
      <c r="J26" s="147">
        <v>14730</v>
      </c>
      <c r="K26" s="147">
        <v>0</v>
      </c>
      <c r="L26" s="147">
        <v>14730</v>
      </c>
      <c r="M26" s="147">
        <v>20228</v>
      </c>
      <c r="N26" s="147">
        <v>12986</v>
      </c>
      <c r="O26" s="147">
        <v>337</v>
      </c>
      <c r="P26" s="147">
        <v>1014</v>
      </c>
      <c r="Q26" s="147">
        <v>11635</v>
      </c>
      <c r="R26" s="147">
        <v>0</v>
      </c>
      <c r="S26" s="147">
        <v>17306</v>
      </c>
      <c r="T26" s="147">
        <v>39</v>
      </c>
      <c r="U26" s="147">
        <v>85341</v>
      </c>
      <c r="V26" s="147">
        <v>12306</v>
      </c>
      <c r="W26" s="147">
        <v>12077</v>
      </c>
      <c r="X26" s="147">
        <v>0</v>
      </c>
      <c r="Y26" s="147">
        <v>176</v>
      </c>
      <c r="Z26" s="147">
        <v>53</v>
      </c>
      <c r="AA26" s="147">
        <v>36546</v>
      </c>
      <c r="AB26" s="147">
        <v>36007</v>
      </c>
      <c r="AC26" s="147">
        <v>420</v>
      </c>
      <c r="AD26" s="147">
        <v>119</v>
      </c>
      <c r="AE26" s="147">
        <v>8738</v>
      </c>
      <c r="AF26" s="147">
        <v>34</v>
      </c>
      <c r="AG26" s="147">
        <v>4493</v>
      </c>
      <c r="AH26" s="147">
        <v>19425</v>
      </c>
      <c r="AI26" s="147">
        <v>19425</v>
      </c>
      <c r="AJ26" s="147">
        <v>0</v>
      </c>
      <c r="AK26" s="147">
        <v>0</v>
      </c>
      <c r="AL26" s="147">
        <v>709</v>
      </c>
      <c r="AM26" s="147">
        <v>141</v>
      </c>
      <c r="AN26" s="147">
        <v>0</v>
      </c>
      <c r="AO26" s="147">
        <v>141</v>
      </c>
      <c r="AP26" s="147">
        <v>39</v>
      </c>
      <c r="AQ26" s="147">
        <v>0</v>
      </c>
      <c r="AR26" s="147">
        <v>0</v>
      </c>
      <c r="AS26" s="147">
        <v>0</v>
      </c>
      <c r="AT26" s="147">
        <v>0</v>
      </c>
      <c r="AU26" s="147">
        <v>2910</v>
      </c>
      <c r="AV26" s="148">
        <f>'済　第３７表国保（事業会計）決算（1）'!B26-U26</f>
        <v>15693</v>
      </c>
      <c r="AW26" s="147">
        <v>0</v>
      </c>
      <c r="AX26" s="147">
        <v>0</v>
      </c>
      <c r="AY26" s="147">
        <v>0</v>
      </c>
      <c r="AZ26" s="147">
        <v>0</v>
      </c>
      <c r="BA26" s="147">
        <v>0</v>
      </c>
      <c r="BB26" s="147">
        <v>283</v>
      </c>
      <c r="BC26" s="148">
        <f t="shared" si="7"/>
        <v>-283</v>
      </c>
      <c r="BD26" s="147">
        <v>0</v>
      </c>
      <c r="BE26" s="147">
        <v>0</v>
      </c>
      <c r="BF26" s="147">
        <v>537</v>
      </c>
      <c r="BG26" s="148">
        <f t="shared" si="5"/>
        <v>-537</v>
      </c>
      <c r="BH26" s="147">
        <v>14873</v>
      </c>
      <c r="BI26" s="147">
        <v>15693</v>
      </c>
      <c r="BJ26" s="147">
        <v>14536</v>
      </c>
      <c r="BK26" s="147">
        <v>15356</v>
      </c>
      <c r="BL26" s="147">
        <v>8740</v>
      </c>
      <c r="BM26" s="147">
        <v>1</v>
      </c>
      <c r="BN26" s="147">
        <v>0</v>
      </c>
      <c r="BO26" s="147">
        <v>84</v>
      </c>
      <c r="BP26" s="147">
        <v>169</v>
      </c>
      <c r="BQ26" s="147">
        <v>55450</v>
      </c>
      <c r="BR26" s="97"/>
      <c r="BS26" s="35">
        <v>101034</v>
      </c>
      <c r="BT26" s="35">
        <f t="shared" si="6"/>
        <v>0</v>
      </c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</row>
    <row r="27" spans="1:214" ht="32.25" customHeight="1">
      <c r="A27" s="54" t="s">
        <v>50</v>
      </c>
      <c r="B27" s="147">
        <v>572526</v>
      </c>
      <c r="C27" s="147">
        <v>87620</v>
      </c>
      <c r="D27" s="147">
        <v>114908</v>
      </c>
      <c r="E27" s="147">
        <v>78931</v>
      </c>
      <c r="F27" s="147">
        <v>24686</v>
      </c>
      <c r="G27" s="147">
        <v>11291</v>
      </c>
      <c r="H27" s="147">
        <v>0</v>
      </c>
      <c r="I27" s="147">
        <v>173109</v>
      </c>
      <c r="J27" s="147">
        <v>40106</v>
      </c>
      <c r="K27" s="147">
        <v>40106</v>
      </c>
      <c r="L27" s="147">
        <v>0</v>
      </c>
      <c r="M27" s="147">
        <v>114031</v>
      </c>
      <c r="N27" s="147">
        <v>39982</v>
      </c>
      <c r="O27" s="147">
        <v>0</v>
      </c>
      <c r="P27" s="147">
        <v>15467</v>
      </c>
      <c r="Q27" s="147">
        <v>24515</v>
      </c>
      <c r="R27" s="147">
        <v>2415</v>
      </c>
      <c r="S27" s="147">
        <v>280</v>
      </c>
      <c r="T27" s="147">
        <v>75</v>
      </c>
      <c r="U27" s="147">
        <v>558048</v>
      </c>
      <c r="V27" s="147">
        <v>18165</v>
      </c>
      <c r="W27" s="147">
        <v>16930</v>
      </c>
      <c r="X27" s="147">
        <v>407</v>
      </c>
      <c r="Y27" s="147">
        <v>467</v>
      </c>
      <c r="Z27" s="147">
        <v>361</v>
      </c>
      <c r="AA27" s="147">
        <v>321450</v>
      </c>
      <c r="AB27" s="147">
        <v>319035</v>
      </c>
      <c r="AC27" s="147">
        <v>1560</v>
      </c>
      <c r="AD27" s="147">
        <v>855</v>
      </c>
      <c r="AE27" s="147">
        <v>55055</v>
      </c>
      <c r="AF27" s="147">
        <v>199</v>
      </c>
      <c r="AG27" s="147">
        <v>20560</v>
      </c>
      <c r="AH27" s="147">
        <v>121922</v>
      </c>
      <c r="AI27" s="147">
        <v>11022</v>
      </c>
      <c r="AJ27" s="147">
        <v>0</v>
      </c>
      <c r="AK27" s="147">
        <v>110900</v>
      </c>
      <c r="AL27" s="147">
        <v>6563</v>
      </c>
      <c r="AM27" s="147">
        <v>0</v>
      </c>
      <c r="AN27" s="147">
        <v>0</v>
      </c>
      <c r="AO27" s="147">
        <v>0</v>
      </c>
      <c r="AP27" s="147">
        <v>8965</v>
      </c>
      <c r="AQ27" s="147">
        <v>0</v>
      </c>
      <c r="AR27" s="147">
        <v>0</v>
      </c>
      <c r="AS27" s="147">
        <v>0</v>
      </c>
      <c r="AT27" s="147">
        <v>0</v>
      </c>
      <c r="AU27" s="147">
        <v>5169</v>
      </c>
      <c r="AV27" s="148">
        <f>'済　第３７表国保（事業会計）決算（1）'!B27-U27</f>
        <v>14478</v>
      </c>
      <c r="AW27" s="147">
        <v>0</v>
      </c>
      <c r="AX27" s="147">
        <v>0</v>
      </c>
      <c r="AY27" s="147">
        <v>0</v>
      </c>
      <c r="AZ27" s="147">
        <v>0</v>
      </c>
      <c r="BA27" s="147">
        <v>0</v>
      </c>
      <c r="BB27" s="147">
        <v>0</v>
      </c>
      <c r="BC27" s="148">
        <f t="shared" si="7"/>
        <v>0</v>
      </c>
      <c r="BD27" s="147">
        <v>0</v>
      </c>
      <c r="BE27" s="147">
        <v>0</v>
      </c>
      <c r="BF27" s="147">
        <v>0</v>
      </c>
      <c r="BG27" s="148">
        <f t="shared" si="5"/>
        <v>0</v>
      </c>
      <c r="BH27" s="147">
        <v>14478</v>
      </c>
      <c r="BI27" s="147">
        <v>14478</v>
      </c>
      <c r="BJ27" s="147">
        <v>-25628</v>
      </c>
      <c r="BK27" s="147">
        <v>-25628</v>
      </c>
      <c r="BL27" s="147">
        <v>8232</v>
      </c>
      <c r="BM27" s="147">
        <v>1</v>
      </c>
      <c r="BN27" s="147">
        <v>0</v>
      </c>
      <c r="BO27" s="147">
        <v>655</v>
      </c>
      <c r="BP27" s="147">
        <v>996</v>
      </c>
      <c r="BQ27" s="147">
        <v>103525</v>
      </c>
      <c r="BR27" s="97"/>
      <c r="BS27" s="35">
        <v>572526</v>
      </c>
      <c r="BT27" s="35">
        <f t="shared" si="6"/>
        <v>0</v>
      </c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</row>
    <row r="28" spans="1:214" ht="32.25" customHeight="1">
      <c r="A28" s="56" t="s">
        <v>119</v>
      </c>
      <c r="B28" s="149">
        <v>2152849</v>
      </c>
      <c r="C28" s="149">
        <v>349725</v>
      </c>
      <c r="D28" s="149">
        <v>469072</v>
      </c>
      <c r="E28" s="149">
        <v>333456</v>
      </c>
      <c r="F28" s="149">
        <v>113846</v>
      </c>
      <c r="G28" s="149">
        <v>21770</v>
      </c>
      <c r="H28" s="149">
        <v>0</v>
      </c>
      <c r="I28" s="149">
        <v>509854</v>
      </c>
      <c r="J28" s="149">
        <v>125063</v>
      </c>
      <c r="K28" s="149">
        <v>0</v>
      </c>
      <c r="L28" s="149">
        <v>125063</v>
      </c>
      <c r="M28" s="149">
        <v>503031</v>
      </c>
      <c r="N28" s="149">
        <v>166381</v>
      </c>
      <c r="O28" s="149">
        <v>15457</v>
      </c>
      <c r="P28" s="149">
        <v>55407</v>
      </c>
      <c r="Q28" s="149">
        <v>95517</v>
      </c>
      <c r="R28" s="149">
        <v>13059</v>
      </c>
      <c r="S28" s="149">
        <v>14384</v>
      </c>
      <c r="T28" s="149">
        <v>2280</v>
      </c>
      <c r="U28" s="149">
        <v>2144843</v>
      </c>
      <c r="V28" s="149">
        <v>48018</v>
      </c>
      <c r="W28" s="149">
        <v>37923</v>
      </c>
      <c r="X28" s="149">
        <v>2566</v>
      </c>
      <c r="Y28" s="149">
        <v>1503</v>
      </c>
      <c r="Z28" s="149">
        <v>6026</v>
      </c>
      <c r="AA28" s="149">
        <v>1227645</v>
      </c>
      <c r="AB28" s="149">
        <v>1069578</v>
      </c>
      <c r="AC28" s="149">
        <v>154631</v>
      </c>
      <c r="AD28" s="149">
        <v>3436</v>
      </c>
      <c r="AE28" s="149">
        <v>216635</v>
      </c>
      <c r="AF28" s="149">
        <v>831</v>
      </c>
      <c r="AG28" s="149">
        <v>100301</v>
      </c>
      <c r="AH28" s="149">
        <v>514245</v>
      </c>
      <c r="AI28" s="149">
        <v>60324</v>
      </c>
      <c r="AJ28" s="149">
        <v>0</v>
      </c>
      <c r="AK28" s="149">
        <v>453921</v>
      </c>
      <c r="AL28" s="149">
        <v>22500</v>
      </c>
      <c r="AM28" s="149">
        <v>0</v>
      </c>
      <c r="AN28" s="149">
        <v>0</v>
      </c>
      <c r="AO28" s="149">
        <v>0</v>
      </c>
      <c r="AP28" s="149">
        <v>7</v>
      </c>
      <c r="AQ28" s="149">
        <v>0</v>
      </c>
      <c r="AR28" s="149">
        <v>0</v>
      </c>
      <c r="AS28" s="149">
        <v>0</v>
      </c>
      <c r="AT28" s="149">
        <v>0</v>
      </c>
      <c r="AU28" s="149">
        <v>14661</v>
      </c>
      <c r="AV28" s="150">
        <f>'済　第３７表国保（事業会計）決算（1）'!B28-U28</f>
        <v>8006</v>
      </c>
      <c r="AW28" s="149">
        <v>0</v>
      </c>
      <c r="AX28" s="149">
        <v>0</v>
      </c>
      <c r="AY28" s="149">
        <v>0</v>
      </c>
      <c r="AZ28" s="149">
        <v>0</v>
      </c>
      <c r="BA28" s="149">
        <v>0</v>
      </c>
      <c r="BB28" s="149">
        <v>6100</v>
      </c>
      <c r="BC28" s="150">
        <f t="shared" si="7"/>
        <v>-6100</v>
      </c>
      <c r="BD28" s="149">
        <v>0</v>
      </c>
      <c r="BE28" s="149">
        <v>0</v>
      </c>
      <c r="BF28" s="149">
        <v>0</v>
      </c>
      <c r="BG28" s="150">
        <f t="shared" si="5"/>
        <v>0</v>
      </c>
      <c r="BH28" s="149">
        <v>1906</v>
      </c>
      <c r="BI28" s="149">
        <v>8006</v>
      </c>
      <c r="BJ28" s="149">
        <v>-13551</v>
      </c>
      <c r="BK28" s="149">
        <v>-7451</v>
      </c>
      <c r="BL28" s="149">
        <v>31935</v>
      </c>
      <c r="BM28" s="149">
        <v>4</v>
      </c>
      <c r="BN28" s="149">
        <v>0</v>
      </c>
      <c r="BO28" s="149">
        <v>2423</v>
      </c>
      <c r="BP28" s="149">
        <v>3940</v>
      </c>
      <c r="BQ28" s="149">
        <v>0</v>
      </c>
      <c r="BR28" s="97"/>
      <c r="BS28" s="35">
        <v>2152849</v>
      </c>
      <c r="BT28" s="35">
        <f t="shared" si="6"/>
        <v>0</v>
      </c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</row>
    <row r="29" spans="1:214" ht="32.25" customHeight="1">
      <c r="A29" s="54" t="s">
        <v>51</v>
      </c>
      <c r="B29" s="147">
        <v>461918</v>
      </c>
      <c r="C29" s="147">
        <v>70139</v>
      </c>
      <c r="D29" s="147">
        <v>129482</v>
      </c>
      <c r="E29" s="147">
        <v>80610</v>
      </c>
      <c r="F29" s="147">
        <v>45790</v>
      </c>
      <c r="G29" s="147">
        <v>3082</v>
      </c>
      <c r="H29" s="147">
        <v>151</v>
      </c>
      <c r="I29" s="147">
        <v>65060</v>
      </c>
      <c r="J29" s="147">
        <v>30717</v>
      </c>
      <c r="K29" s="147">
        <v>0</v>
      </c>
      <c r="L29" s="147">
        <v>30717</v>
      </c>
      <c r="M29" s="147">
        <v>101138</v>
      </c>
      <c r="N29" s="147">
        <v>42100</v>
      </c>
      <c r="O29" s="147">
        <v>11510</v>
      </c>
      <c r="P29" s="147">
        <v>11738</v>
      </c>
      <c r="Q29" s="147">
        <v>18852</v>
      </c>
      <c r="R29" s="147">
        <v>0</v>
      </c>
      <c r="S29" s="147">
        <v>21699</v>
      </c>
      <c r="T29" s="147">
        <v>1432</v>
      </c>
      <c r="U29" s="147">
        <v>435720</v>
      </c>
      <c r="V29" s="147">
        <v>13039</v>
      </c>
      <c r="W29" s="147">
        <v>12311</v>
      </c>
      <c r="X29" s="147">
        <v>122</v>
      </c>
      <c r="Y29" s="147">
        <v>413</v>
      </c>
      <c r="Z29" s="147">
        <v>193</v>
      </c>
      <c r="AA29" s="147">
        <v>227801</v>
      </c>
      <c r="AB29" s="147">
        <v>226338</v>
      </c>
      <c r="AC29" s="147">
        <v>770</v>
      </c>
      <c r="AD29" s="147">
        <v>693</v>
      </c>
      <c r="AE29" s="147">
        <v>47545</v>
      </c>
      <c r="AF29" s="147">
        <v>178</v>
      </c>
      <c r="AG29" s="147">
        <v>23866</v>
      </c>
      <c r="AH29" s="147">
        <v>114247</v>
      </c>
      <c r="AI29" s="147">
        <v>12264</v>
      </c>
      <c r="AJ29" s="147">
        <v>0</v>
      </c>
      <c r="AK29" s="147">
        <v>101983</v>
      </c>
      <c r="AL29" s="147">
        <v>7290</v>
      </c>
      <c r="AM29" s="147">
        <v>0</v>
      </c>
      <c r="AN29" s="147">
        <v>0</v>
      </c>
      <c r="AO29" s="147">
        <v>0</v>
      </c>
      <c r="AP29" s="147">
        <v>5</v>
      </c>
      <c r="AQ29" s="147">
        <v>0</v>
      </c>
      <c r="AR29" s="147">
        <v>0</v>
      </c>
      <c r="AS29" s="147">
        <v>0</v>
      </c>
      <c r="AT29" s="147">
        <v>0</v>
      </c>
      <c r="AU29" s="147">
        <v>1749</v>
      </c>
      <c r="AV29" s="148">
        <f>'済　第３７表国保（事業会計）決算（1）'!B29-U29</f>
        <v>26198</v>
      </c>
      <c r="AW29" s="147">
        <v>0</v>
      </c>
      <c r="AX29" s="147">
        <v>0</v>
      </c>
      <c r="AY29" s="147">
        <v>0</v>
      </c>
      <c r="AZ29" s="147">
        <v>0</v>
      </c>
      <c r="BA29" s="147">
        <v>0</v>
      </c>
      <c r="BB29" s="147">
        <v>0</v>
      </c>
      <c r="BC29" s="148">
        <f t="shared" si="7"/>
        <v>0</v>
      </c>
      <c r="BD29" s="147">
        <v>0</v>
      </c>
      <c r="BE29" s="147">
        <v>0</v>
      </c>
      <c r="BF29" s="147">
        <v>0</v>
      </c>
      <c r="BG29" s="148">
        <f t="shared" si="5"/>
        <v>0</v>
      </c>
      <c r="BH29" s="147">
        <v>26198</v>
      </c>
      <c r="BI29" s="147">
        <v>26198</v>
      </c>
      <c r="BJ29" s="147">
        <v>14688</v>
      </c>
      <c r="BK29" s="147">
        <v>14688</v>
      </c>
      <c r="BL29" s="147">
        <v>7548</v>
      </c>
      <c r="BM29" s="147">
        <v>1</v>
      </c>
      <c r="BN29" s="147">
        <v>0</v>
      </c>
      <c r="BO29" s="147">
        <v>481</v>
      </c>
      <c r="BP29" s="147">
        <v>831</v>
      </c>
      <c r="BQ29" s="147">
        <v>41357</v>
      </c>
      <c r="BR29" s="97"/>
      <c r="BS29" s="35">
        <v>461918</v>
      </c>
      <c r="BT29" s="35">
        <f t="shared" si="6"/>
        <v>0</v>
      </c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</row>
    <row r="30" spans="1:214" ht="32.25" customHeight="1">
      <c r="A30" s="54" t="s">
        <v>52</v>
      </c>
      <c r="B30" s="147">
        <v>1055306</v>
      </c>
      <c r="C30" s="147">
        <v>161902</v>
      </c>
      <c r="D30" s="147">
        <v>273507</v>
      </c>
      <c r="E30" s="147">
        <v>146500</v>
      </c>
      <c r="F30" s="147">
        <v>109260</v>
      </c>
      <c r="G30" s="147">
        <v>17747</v>
      </c>
      <c r="H30" s="147">
        <v>32219</v>
      </c>
      <c r="I30" s="147">
        <v>202547</v>
      </c>
      <c r="J30" s="147">
        <v>53115</v>
      </c>
      <c r="K30" s="147">
        <v>7406</v>
      </c>
      <c r="L30" s="147">
        <v>45709</v>
      </c>
      <c r="M30" s="147">
        <v>211131</v>
      </c>
      <c r="N30" s="147">
        <v>70466</v>
      </c>
      <c r="O30" s="147">
        <v>9580</v>
      </c>
      <c r="P30" s="147">
        <v>26398</v>
      </c>
      <c r="Q30" s="147">
        <v>34488</v>
      </c>
      <c r="R30" s="147">
        <v>20000</v>
      </c>
      <c r="S30" s="147">
        <v>26644</v>
      </c>
      <c r="T30" s="147">
        <v>3775</v>
      </c>
      <c r="U30" s="147">
        <v>1048687</v>
      </c>
      <c r="V30" s="147">
        <v>39503</v>
      </c>
      <c r="W30" s="147">
        <v>35270</v>
      </c>
      <c r="X30" s="147">
        <v>2856</v>
      </c>
      <c r="Y30" s="147">
        <v>751</v>
      </c>
      <c r="Z30" s="147">
        <v>626</v>
      </c>
      <c r="AA30" s="147">
        <v>545501</v>
      </c>
      <c r="AB30" s="147">
        <v>539560</v>
      </c>
      <c r="AC30" s="147">
        <v>4494</v>
      </c>
      <c r="AD30" s="147">
        <v>1447</v>
      </c>
      <c r="AE30" s="147">
        <v>100570</v>
      </c>
      <c r="AF30" s="147">
        <v>381</v>
      </c>
      <c r="AG30" s="147">
        <v>45365</v>
      </c>
      <c r="AH30" s="147">
        <v>209672</v>
      </c>
      <c r="AI30" s="147">
        <v>22487</v>
      </c>
      <c r="AJ30" s="147">
        <v>187185</v>
      </c>
      <c r="AK30" s="147">
        <v>0</v>
      </c>
      <c r="AL30" s="147">
        <v>11714</v>
      </c>
      <c r="AM30" s="147">
        <v>56588</v>
      </c>
      <c r="AN30" s="147">
        <v>54838</v>
      </c>
      <c r="AO30" s="147">
        <v>1750</v>
      </c>
      <c r="AP30" s="147">
        <v>23033</v>
      </c>
      <c r="AQ30" s="147">
        <v>0</v>
      </c>
      <c r="AR30" s="147">
        <v>0</v>
      </c>
      <c r="AS30" s="147">
        <v>0</v>
      </c>
      <c r="AT30" s="147">
        <v>0</v>
      </c>
      <c r="AU30" s="147">
        <v>16360</v>
      </c>
      <c r="AV30" s="148">
        <f>'済　第３７表国保（事業会計）決算（1）'!B30-U30</f>
        <v>6619</v>
      </c>
      <c r="AW30" s="147">
        <v>0</v>
      </c>
      <c r="AX30" s="147">
        <v>0</v>
      </c>
      <c r="AY30" s="147">
        <v>0</v>
      </c>
      <c r="AZ30" s="147">
        <v>0</v>
      </c>
      <c r="BA30" s="147">
        <v>0</v>
      </c>
      <c r="BB30" s="147">
        <v>15092</v>
      </c>
      <c r="BC30" s="148">
        <f t="shared" si="7"/>
        <v>-15092</v>
      </c>
      <c r="BD30" s="147">
        <v>0</v>
      </c>
      <c r="BE30" s="147">
        <v>1820</v>
      </c>
      <c r="BF30" s="147">
        <v>0</v>
      </c>
      <c r="BG30" s="148">
        <f t="shared" si="5"/>
        <v>1820</v>
      </c>
      <c r="BH30" s="147">
        <v>-6653</v>
      </c>
      <c r="BI30" s="147">
        <v>6619</v>
      </c>
      <c r="BJ30" s="147">
        <v>31199</v>
      </c>
      <c r="BK30" s="147">
        <v>44471</v>
      </c>
      <c r="BL30" s="147">
        <v>17247</v>
      </c>
      <c r="BM30" s="147">
        <v>3</v>
      </c>
      <c r="BN30" s="147">
        <v>0</v>
      </c>
      <c r="BO30" s="147">
        <v>1147</v>
      </c>
      <c r="BP30" s="147">
        <v>1850</v>
      </c>
      <c r="BQ30" s="147">
        <v>29070</v>
      </c>
      <c r="BR30" s="97"/>
      <c r="BS30" s="35">
        <v>1055306</v>
      </c>
      <c r="BT30" s="35">
        <f t="shared" si="6"/>
        <v>0</v>
      </c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</row>
    <row r="31" spans="1:214" ht="32.25" customHeight="1">
      <c r="A31" s="54" t="s">
        <v>53</v>
      </c>
      <c r="B31" s="147">
        <v>522346</v>
      </c>
      <c r="C31" s="147">
        <v>76539</v>
      </c>
      <c r="D31" s="147">
        <v>97615</v>
      </c>
      <c r="E31" s="147">
        <v>65565</v>
      </c>
      <c r="F31" s="147">
        <v>25670</v>
      </c>
      <c r="G31" s="147">
        <v>6380</v>
      </c>
      <c r="H31" s="147">
        <v>8428</v>
      </c>
      <c r="I31" s="147">
        <v>111845</v>
      </c>
      <c r="J31" s="147">
        <v>32194</v>
      </c>
      <c r="K31" s="147">
        <v>3019</v>
      </c>
      <c r="L31" s="147">
        <v>29175</v>
      </c>
      <c r="M31" s="147">
        <v>86529</v>
      </c>
      <c r="N31" s="147">
        <v>40408</v>
      </c>
      <c r="O31" s="147">
        <v>4706</v>
      </c>
      <c r="P31" s="147">
        <v>11984</v>
      </c>
      <c r="Q31" s="147">
        <v>23718</v>
      </c>
      <c r="R31" s="147">
        <v>0</v>
      </c>
      <c r="S31" s="147">
        <v>68290</v>
      </c>
      <c r="T31" s="147">
        <v>498</v>
      </c>
      <c r="U31" s="147">
        <v>488563</v>
      </c>
      <c r="V31" s="147">
        <v>19148</v>
      </c>
      <c r="W31" s="147">
        <v>18401</v>
      </c>
      <c r="X31" s="147">
        <v>141</v>
      </c>
      <c r="Y31" s="147">
        <v>406</v>
      </c>
      <c r="Z31" s="147">
        <v>200</v>
      </c>
      <c r="AA31" s="147">
        <v>243860</v>
      </c>
      <c r="AB31" s="147">
        <v>242199</v>
      </c>
      <c r="AC31" s="147">
        <v>874</v>
      </c>
      <c r="AD31" s="147">
        <v>787</v>
      </c>
      <c r="AE31" s="147">
        <v>47066</v>
      </c>
      <c r="AF31" s="147">
        <v>175</v>
      </c>
      <c r="AG31" s="147">
        <v>19476</v>
      </c>
      <c r="AH31" s="147">
        <v>94317</v>
      </c>
      <c r="AI31" s="147">
        <v>0</v>
      </c>
      <c r="AJ31" s="147">
        <v>0</v>
      </c>
      <c r="AK31" s="147">
        <v>94317</v>
      </c>
      <c r="AL31" s="147">
        <v>6619</v>
      </c>
      <c r="AM31" s="147">
        <v>0</v>
      </c>
      <c r="AN31" s="147">
        <v>0</v>
      </c>
      <c r="AO31" s="147">
        <v>0</v>
      </c>
      <c r="AP31" s="147">
        <v>57044</v>
      </c>
      <c r="AQ31" s="147">
        <v>0</v>
      </c>
      <c r="AR31" s="147">
        <v>0</v>
      </c>
      <c r="AS31" s="147">
        <v>0</v>
      </c>
      <c r="AT31" s="147">
        <v>0</v>
      </c>
      <c r="AU31" s="147">
        <v>858</v>
      </c>
      <c r="AV31" s="148">
        <f>'済　第３７表国保（事業会計）決算（1）'!B31-U31</f>
        <v>33783</v>
      </c>
      <c r="AW31" s="147">
        <v>0</v>
      </c>
      <c r="AX31" s="147">
        <v>0</v>
      </c>
      <c r="AY31" s="147">
        <v>0</v>
      </c>
      <c r="AZ31" s="147">
        <v>0</v>
      </c>
      <c r="BA31" s="147">
        <v>0</v>
      </c>
      <c r="BB31" s="147">
        <v>0</v>
      </c>
      <c r="BC31" s="148">
        <f t="shared" si="7"/>
        <v>0</v>
      </c>
      <c r="BD31" s="147">
        <v>0</v>
      </c>
      <c r="BE31" s="147">
        <v>0</v>
      </c>
      <c r="BF31" s="147">
        <v>0</v>
      </c>
      <c r="BG31" s="148">
        <f t="shared" si="5"/>
        <v>0</v>
      </c>
      <c r="BH31" s="147">
        <v>33783</v>
      </c>
      <c r="BI31" s="147">
        <v>33783</v>
      </c>
      <c r="BJ31" s="147">
        <v>26058</v>
      </c>
      <c r="BK31" s="147">
        <v>26058</v>
      </c>
      <c r="BL31" s="147">
        <v>12927</v>
      </c>
      <c r="BM31" s="147">
        <v>2</v>
      </c>
      <c r="BN31" s="147">
        <v>0</v>
      </c>
      <c r="BO31" s="147">
        <v>511</v>
      </c>
      <c r="BP31" s="147">
        <v>874</v>
      </c>
      <c r="BQ31" s="147">
        <v>140332</v>
      </c>
      <c r="BR31" s="97"/>
      <c r="BS31" s="35">
        <v>522346</v>
      </c>
      <c r="BT31" s="35">
        <f t="shared" si="6"/>
        <v>0</v>
      </c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</row>
    <row r="32" spans="1:214" ht="32.25" customHeight="1">
      <c r="A32" s="54" t="s">
        <v>54</v>
      </c>
      <c r="B32" s="147">
        <v>1882388</v>
      </c>
      <c r="C32" s="147">
        <v>319563</v>
      </c>
      <c r="D32" s="147">
        <v>415981</v>
      </c>
      <c r="E32" s="147">
        <v>279829</v>
      </c>
      <c r="F32" s="147">
        <v>112716</v>
      </c>
      <c r="G32" s="147">
        <v>23436</v>
      </c>
      <c r="H32" s="147">
        <v>52011</v>
      </c>
      <c r="I32" s="147">
        <v>423566</v>
      </c>
      <c r="J32" s="147">
        <v>93472</v>
      </c>
      <c r="K32" s="147">
        <v>7782</v>
      </c>
      <c r="L32" s="147">
        <v>85690</v>
      </c>
      <c r="M32" s="147">
        <v>395372</v>
      </c>
      <c r="N32" s="147">
        <v>111944</v>
      </c>
      <c r="O32" s="147">
        <v>4053</v>
      </c>
      <c r="P32" s="147">
        <v>45224</v>
      </c>
      <c r="Q32" s="147">
        <v>62667</v>
      </c>
      <c r="R32" s="147">
        <v>8435</v>
      </c>
      <c r="S32" s="147">
        <v>55305</v>
      </c>
      <c r="T32" s="147">
        <v>6739</v>
      </c>
      <c r="U32" s="147">
        <v>1858899</v>
      </c>
      <c r="V32" s="147">
        <v>76746</v>
      </c>
      <c r="W32" s="147">
        <v>65166</v>
      </c>
      <c r="X32" s="147">
        <v>2125</v>
      </c>
      <c r="Y32" s="147">
        <v>1320</v>
      </c>
      <c r="Z32" s="147">
        <v>8135</v>
      </c>
      <c r="AA32" s="147">
        <v>1059297</v>
      </c>
      <c r="AB32" s="147">
        <v>1049832</v>
      </c>
      <c r="AC32" s="147">
        <v>6240</v>
      </c>
      <c r="AD32" s="147">
        <v>3225</v>
      </c>
      <c r="AE32" s="147">
        <v>198180</v>
      </c>
      <c r="AF32" s="147">
        <v>732</v>
      </c>
      <c r="AG32" s="147">
        <v>80604</v>
      </c>
      <c r="AH32" s="147">
        <v>397756</v>
      </c>
      <c r="AI32" s="147">
        <v>31126</v>
      </c>
      <c r="AJ32" s="147">
        <v>366630</v>
      </c>
      <c r="AK32" s="147">
        <v>0</v>
      </c>
      <c r="AL32" s="147">
        <v>24040</v>
      </c>
      <c r="AM32" s="147">
        <v>0</v>
      </c>
      <c r="AN32" s="147">
        <v>0</v>
      </c>
      <c r="AO32" s="147">
        <v>0</v>
      </c>
      <c r="AP32" s="147">
        <v>5</v>
      </c>
      <c r="AQ32" s="147">
        <v>0</v>
      </c>
      <c r="AR32" s="147">
        <v>0</v>
      </c>
      <c r="AS32" s="147">
        <v>0</v>
      </c>
      <c r="AT32" s="147">
        <v>0</v>
      </c>
      <c r="AU32" s="147">
        <v>21539</v>
      </c>
      <c r="AV32" s="148">
        <f>'済　第３７表国保（事業会計）決算（1）'!B32-U32</f>
        <v>23489</v>
      </c>
      <c r="AW32" s="147">
        <v>0</v>
      </c>
      <c r="AX32" s="147">
        <v>0</v>
      </c>
      <c r="AY32" s="147">
        <v>0</v>
      </c>
      <c r="AZ32" s="147">
        <v>0</v>
      </c>
      <c r="BA32" s="147">
        <v>0</v>
      </c>
      <c r="BB32" s="147">
        <v>0</v>
      </c>
      <c r="BC32" s="148">
        <f t="shared" si="7"/>
        <v>0</v>
      </c>
      <c r="BD32" s="147">
        <v>0</v>
      </c>
      <c r="BE32" s="147">
        <v>0</v>
      </c>
      <c r="BF32" s="147">
        <v>0</v>
      </c>
      <c r="BG32" s="148">
        <f t="shared" si="5"/>
        <v>0</v>
      </c>
      <c r="BH32" s="147">
        <v>23489</v>
      </c>
      <c r="BI32" s="147">
        <v>23489</v>
      </c>
      <c r="BJ32" s="147">
        <v>11654</v>
      </c>
      <c r="BK32" s="147">
        <v>11654</v>
      </c>
      <c r="BL32" s="147">
        <v>47789</v>
      </c>
      <c r="BM32" s="147">
        <v>8</v>
      </c>
      <c r="BN32" s="147">
        <v>0</v>
      </c>
      <c r="BO32" s="147">
        <v>2049</v>
      </c>
      <c r="BP32" s="147">
        <v>3509</v>
      </c>
      <c r="BQ32" s="147">
        <v>13522</v>
      </c>
      <c r="BR32" s="97"/>
      <c r="BS32" s="35">
        <v>1882388</v>
      </c>
      <c r="BT32" s="35">
        <f t="shared" si="6"/>
        <v>0</v>
      </c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214" ht="32.25" customHeight="1">
      <c r="A33" s="54" t="s">
        <v>55</v>
      </c>
      <c r="B33" s="147">
        <v>2327732</v>
      </c>
      <c r="C33" s="147">
        <v>444911</v>
      </c>
      <c r="D33" s="147">
        <v>487708</v>
      </c>
      <c r="E33" s="147">
        <v>372862</v>
      </c>
      <c r="F33" s="147">
        <v>111126</v>
      </c>
      <c r="G33" s="147">
        <v>3720</v>
      </c>
      <c r="H33" s="147">
        <v>65606</v>
      </c>
      <c r="I33" s="147">
        <v>436158</v>
      </c>
      <c r="J33" s="147">
        <v>137207</v>
      </c>
      <c r="K33" s="147">
        <v>0</v>
      </c>
      <c r="L33" s="147">
        <v>137207</v>
      </c>
      <c r="M33" s="147">
        <v>466707</v>
      </c>
      <c r="N33" s="147">
        <v>195694</v>
      </c>
      <c r="O33" s="147">
        <v>88395</v>
      </c>
      <c r="P33" s="147">
        <v>69178</v>
      </c>
      <c r="Q33" s="147">
        <v>38121</v>
      </c>
      <c r="R33" s="147">
        <v>0</v>
      </c>
      <c r="S33" s="147">
        <v>80146</v>
      </c>
      <c r="T33" s="147">
        <v>13595</v>
      </c>
      <c r="U33" s="147">
        <v>2163965</v>
      </c>
      <c r="V33" s="147">
        <v>62562</v>
      </c>
      <c r="W33" s="147">
        <v>57461</v>
      </c>
      <c r="X33" s="147">
        <v>2126</v>
      </c>
      <c r="Y33" s="147">
        <v>1526</v>
      </c>
      <c r="Z33" s="147">
        <v>1449</v>
      </c>
      <c r="AA33" s="147">
        <v>1235760</v>
      </c>
      <c r="AB33" s="147">
        <v>1228603</v>
      </c>
      <c r="AC33" s="147">
        <v>4043</v>
      </c>
      <c r="AD33" s="147">
        <v>3114</v>
      </c>
      <c r="AE33" s="147">
        <v>229897</v>
      </c>
      <c r="AF33" s="147">
        <v>855</v>
      </c>
      <c r="AG33" s="147">
        <v>92854</v>
      </c>
      <c r="AH33" s="147">
        <v>495279</v>
      </c>
      <c r="AI33" s="147">
        <v>495279</v>
      </c>
      <c r="AJ33" s="147">
        <v>0</v>
      </c>
      <c r="AK33" s="147">
        <v>0</v>
      </c>
      <c r="AL33" s="147">
        <v>24625</v>
      </c>
      <c r="AM33" s="147">
        <v>0</v>
      </c>
      <c r="AN33" s="147">
        <v>0</v>
      </c>
      <c r="AO33" s="147">
        <v>0</v>
      </c>
      <c r="AP33" s="147">
        <v>0</v>
      </c>
      <c r="AQ33" s="147">
        <v>16600</v>
      </c>
      <c r="AR33" s="147">
        <v>16600</v>
      </c>
      <c r="AS33" s="147">
        <v>0</v>
      </c>
      <c r="AT33" s="147">
        <v>0</v>
      </c>
      <c r="AU33" s="147">
        <v>5533</v>
      </c>
      <c r="AV33" s="148">
        <f>'済　第３７表国保（事業会計）決算（1）'!B33-U33</f>
        <v>163767</v>
      </c>
      <c r="AW33" s="147">
        <v>0</v>
      </c>
      <c r="AX33" s="147">
        <v>0</v>
      </c>
      <c r="AY33" s="147">
        <v>0</v>
      </c>
      <c r="AZ33" s="147">
        <v>0</v>
      </c>
      <c r="BA33" s="147">
        <v>0</v>
      </c>
      <c r="BB33" s="147">
        <v>4715</v>
      </c>
      <c r="BC33" s="148">
        <f t="shared" si="7"/>
        <v>-4715</v>
      </c>
      <c r="BD33" s="147">
        <v>0</v>
      </c>
      <c r="BE33" s="147">
        <v>0</v>
      </c>
      <c r="BF33" s="147">
        <v>0</v>
      </c>
      <c r="BG33" s="148">
        <f t="shared" si="5"/>
        <v>0</v>
      </c>
      <c r="BH33" s="147">
        <v>159052</v>
      </c>
      <c r="BI33" s="147">
        <v>163767</v>
      </c>
      <c r="BJ33" s="147">
        <v>70657</v>
      </c>
      <c r="BK33" s="147">
        <v>75372</v>
      </c>
      <c r="BL33" s="147">
        <v>45885</v>
      </c>
      <c r="BM33" s="147">
        <v>6</v>
      </c>
      <c r="BN33" s="147">
        <v>0</v>
      </c>
      <c r="BO33" s="147">
        <v>2392</v>
      </c>
      <c r="BP33" s="147">
        <v>4048</v>
      </c>
      <c r="BQ33" s="147">
        <v>30036</v>
      </c>
      <c r="BR33" s="97"/>
      <c r="BS33" s="35">
        <v>2327732</v>
      </c>
      <c r="BT33" s="35">
        <f t="shared" si="6"/>
        <v>0</v>
      </c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</row>
    <row r="34" spans="1:214" ht="32.25" customHeight="1">
      <c r="A34" s="53" t="s">
        <v>56</v>
      </c>
      <c r="B34" s="145">
        <v>450085</v>
      </c>
      <c r="C34" s="145">
        <v>72470</v>
      </c>
      <c r="D34" s="145">
        <v>83593</v>
      </c>
      <c r="E34" s="145">
        <v>65596</v>
      </c>
      <c r="F34" s="145">
        <v>11738</v>
      </c>
      <c r="G34" s="145">
        <v>6259</v>
      </c>
      <c r="H34" s="145">
        <v>13626</v>
      </c>
      <c r="I34" s="145">
        <v>102175</v>
      </c>
      <c r="J34" s="145">
        <v>22691</v>
      </c>
      <c r="K34" s="145">
        <v>0</v>
      </c>
      <c r="L34" s="145">
        <v>22691</v>
      </c>
      <c r="M34" s="145">
        <v>99000</v>
      </c>
      <c r="N34" s="145">
        <v>35201</v>
      </c>
      <c r="O34" s="145">
        <v>0</v>
      </c>
      <c r="P34" s="145">
        <v>8739</v>
      </c>
      <c r="Q34" s="145">
        <v>26462</v>
      </c>
      <c r="R34" s="145">
        <v>0</v>
      </c>
      <c r="S34" s="145">
        <v>19274</v>
      </c>
      <c r="T34" s="145">
        <v>2055</v>
      </c>
      <c r="U34" s="145">
        <v>435104</v>
      </c>
      <c r="V34" s="145">
        <v>21735</v>
      </c>
      <c r="W34" s="145">
        <v>20706</v>
      </c>
      <c r="X34" s="145">
        <v>130</v>
      </c>
      <c r="Y34" s="145">
        <v>358</v>
      </c>
      <c r="Z34" s="145">
        <v>541</v>
      </c>
      <c r="AA34" s="145">
        <v>265214</v>
      </c>
      <c r="AB34" s="145">
        <v>226711</v>
      </c>
      <c r="AC34" s="145">
        <v>37796</v>
      </c>
      <c r="AD34" s="145">
        <v>707</v>
      </c>
      <c r="AE34" s="145">
        <v>39978</v>
      </c>
      <c r="AF34" s="145">
        <v>146</v>
      </c>
      <c r="AG34" s="145">
        <v>17783</v>
      </c>
      <c r="AH34" s="145">
        <v>72015</v>
      </c>
      <c r="AI34" s="145">
        <v>72015</v>
      </c>
      <c r="AJ34" s="145">
        <v>0</v>
      </c>
      <c r="AK34" s="145">
        <v>0</v>
      </c>
      <c r="AL34" s="145">
        <v>4146</v>
      </c>
      <c r="AM34" s="145">
        <v>0</v>
      </c>
      <c r="AN34" s="145">
        <v>0</v>
      </c>
      <c r="AO34" s="145">
        <v>0</v>
      </c>
      <c r="AP34" s="145">
        <v>0</v>
      </c>
      <c r="AQ34" s="145">
        <v>0</v>
      </c>
      <c r="AR34" s="145">
        <v>0</v>
      </c>
      <c r="AS34" s="145">
        <v>0</v>
      </c>
      <c r="AT34" s="145">
        <v>0</v>
      </c>
      <c r="AU34" s="145">
        <v>14087</v>
      </c>
      <c r="AV34" s="146">
        <f>'済　第３７表国保（事業会計）決算（1）'!B34-U34</f>
        <v>14981</v>
      </c>
      <c r="AW34" s="145">
        <v>0</v>
      </c>
      <c r="AX34" s="145">
        <v>0</v>
      </c>
      <c r="AY34" s="145">
        <v>0</v>
      </c>
      <c r="AZ34" s="145">
        <v>0</v>
      </c>
      <c r="BA34" s="145">
        <v>0</v>
      </c>
      <c r="BB34" s="145">
        <v>13765</v>
      </c>
      <c r="BC34" s="146">
        <f t="shared" si="7"/>
        <v>-13765</v>
      </c>
      <c r="BD34" s="145">
        <v>0</v>
      </c>
      <c r="BE34" s="145">
        <v>0</v>
      </c>
      <c r="BF34" s="145">
        <v>0</v>
      </c>
      <c r="BG34" s="146">
        <f t="shared" si="5"/>
        <v>0</v>
      </c>
      <c r="BH34" s="145">
        <v>1216</v>
      </c>
      <c r="BI34" s="145">
        <v>14981</v>
      </c>
      <c r="BJ34" s="145">
        <v>1216</v>
      </c>
      <c r="BK34" s="145">
        <v>14981</v>
      </c>
      <c r="BL34" s="145">
        <v>16241</v>
      </c>
      <c r="BM34" s="145">
        <v>2</v>
      </c>
      <c r="BN34" s="145">
        <v>0</v>
      </c>
      <c r="BO34" s="145">
        <v>436</v>
      </c>
      <c r="BP34" s="145">
        <v>734</v>
      </c>
      <c r="BQ34" s="145">
        <v>248</v>
      </c>
      <c r="BR34" s="97"/>
      <c r="BS34" s="35">
        <v>450085</v>
      </c>
      <c r="BT34" s="35">
        <f t="shared" si="6"/>
        <v>0</v>
      </c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</row>
    <row r="35" spans="1:214" ht="32.25" customHeight="1">
      <c r="A35" s="54" t="s">
        <v>57</v>
      </c>
      <c r="B35" s="147">
        <v>595588</v>
      </c>
      <c r="C35" s="147">
        <v>76697</v>
      </c>
      <c r="D35" s="147">
        <v>163117</v>
      </c>
      <c r="E35" s="147">
        <v>98264</v>
      </c>
      <c r="F35" s="147">
        <v>56353</v>
      </c>
      <c r="G35" s="147">
        <v>8500</v>
      </c>
      <c r="H35" s="147">
        <v>3406</v>
      </c>
      <c r="I35" s="147">
        <v>114114</v>
      </c>
      <c r="J35" s="147">
        <v>31120</v>
      </c>
      <c r="K35" s="147">
        <v>30784</v>
      </c>
      <c r="L35" s="147">
        <v>336</v>
      </c>
      <c r="M35" s="147">
        <v>121835</v>
      </c>
      <c r="N35" s="147">
        <v>54369</v>
      </c>
      <c r="O35" s="147">
        <v>5079</v>
      </c>
      <c r="P35" s="147">
        <v>14647</v>
      </c>
      <c r="Q35" s="147">
        <v>34643</v>
      </c>
      <c r="R35" s="147">
        <v>22120</v>
      </c>
      <c r="S35" s="147">
        <v>8184</v>
      </c>
      <c r="T35" s="147">
        <v>626</v>
      </c>
      <c r="U35" s="147">
        <v>582168</v>
      </c>
      <c r="V35" s="147">
        <v>31770</v>
      </c>
      <c r="W35" s="147">
        <v>25686</v>
      </c>
      <c r="X35" s="147">
        <v>4529</v>
      </c>
      <c r="Y35" s="147">
        <v>438</v>
      </c>
      <c r="Z35" s="147">
        <v>1117</v>
      </c>
      <c r="AA35" s="147">
        <v>330836</v>
      </c>
      <c r="AB35" s="147">
        <v>329564</v>
      </c>
      <c r="AC35" s="147">
        <v>600</v>
      </c>
      <c r="AD35" s="147">
        <v>672</v>
      </c>
      <c r="AE35" s="147">
        <v>49509</v>
      </c>
      <c r="AF35" s="147">
        <v>190</v>
      </c>
      <c r="AG35" s="147">
        <v>19445</v>
      </c>
      <c r="AH35" s="147">
        <v>124318</v>
      </c>
      <c r="AI35" s="147">
        <v>124318</v>
      </c>
      <c r="AJ35" s="147">
        <v>0</v>
      </c>
      <c r="AK35" s="147">
        <v>0</v>
      </c>
      <c r="AL35" s="147">
        <v>9612</v>
      </c>
      <c r="AM35" s="147">
        <v>12872</v>
      </c>
      <c r="AN35" s="147">
        <v>12872</v>
      </c>
      <c r="AO35" s="147">
        <v>0</v>
      </c>
      <c r="AP35" s="147">
        <v>0</v>
      </c>
      <c r="AQ35" s="147">
        <v>0</v>
      </c>
      <c r="AR35" s="147">
        <v>0</v>
      </c>
      <c r="AS35" s="147">
        <v>0</v>
      </c>
      <c r="AT35" s="147">
        <v>0</v>
      </c>
      <c r="AU35" s="147">
        <v>3616</v>
      </c>
      <c r="AV35" s="148">
        <f>'済　第３７表国保（事業会計）決算（1）'!B35-U35</f>
        <v>13420</v>
      </c>
      <c r="AW35" s="147">
        <v>0</v>
      </c>
      <c r="AX35" s="147">
        <v>0</v>
      </c>
      <c r="AY35" s="147">
        <v>0</v>
      </c>
      <c r="AZ35" s="147">
        <v>0</v>
      </c>
      <c r="BA35" s="147">
        <v>0</v>
      </c>
      <c r="BB35" s="147">
        <v>12770</v>
      </c>
      <c r="BC35" s="148">
        <f t="shared" si="7"/>
        <v>-12770</v>
      </c>
      <c r="BD35" s="147">
        <v>0</v>
      </c>
      <c r="BE35" s="147">
        <v>0</v>
      </c>
      <c r="BF35" s="147">
        <v>386</v>
      </c>
      <c r="BG35" s="148">
        <f t="shared" si="5"/>
        <v>-386</v>
      </c>
      <c r="BH35" s="147">
        <v>264</v>
      </c>
      <c r="BI35" s="147">
        <v>13420</v>
      </c>
      <c r="BJ35" s="147">
        <v>-22727</v>
      </c>
      <c r="BK35" s="147">
        <v>-9571</v>
      </c>
      <c r="BL35" s="147">
        <v>22164</v>
      </c>
      <c r="BM35" s="147">
        <v>5</v>
      </c>
      <c r="BN35" s="147">
        <v>4520</v>
      </c>
      <c r="BO35" s="147">
        <v>586</v>
      </c>
      <c r="BP35" s="147">
        <v>932</v>
      </c>
      <c r="BQ35" s="147">
        <v>0</v>
      </c>
      <c r="BR35" s="97"/>
      <c r="BS35" s="35">
        <v>595588</v>
      </c>
      <c r="BT35" s="35">
        <f t="shared" si="6"/>
        <v>0</v>
      </c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</row>
    <row r="36" spans="1:214" ht="32.25" customHeight="1">
      <c r="A36" s="54" t="s">
        <v>58</v>
      </c>
      <c r="B36" s="147">
        <v>270600</v>
      </c>
      <c r="C36" s="147">
        <v>30996</v>
      </c>
      <c r="D36" s="147">
        <v>35783</v>
      </c>
      <c r="E36" s="147">
        <v>21099</v>
      </c>
      <c r="F36" s="147">
        <v>10787</v>
      </c>
      <c r="G36" s="147">
        <v>3897</v>
      </c>
      <c r="H36" s="147">
        <v>1412</v>
      </c>
      <c r="I36" s="147">
        <v>76938</v>
      </c>
      <c r="J36" s="147">
        <v>10125</v>
      </c>
      <c r="K36" s="147">
        <v>0</v>
      </c>
      <c r="L36" s="147">
        <v>10125</v>
      </c>
      <c r="M36" s="147">
        <v>38036</v>
      </c>
      <c r="N36" s="147">
        <v>18129</v>
      </c>
      <c r="O36" s="147">
        <v>3207</v>
      </c>
      <c r="P36" s="147">
        <v>5372</v>
      </c>
      <c r="Q36" s="147">
        <v>9550</v>
      </c>
      <c r="R36" s="147">
        <v>0</v>
      </c>
      <c r="S36" s="147">
        <v>58949</v>
      </c>
      <c r="T36" s="147">
        <v>232</v>
      </c>
      <c r="U36" s="147">
        <v>263607</v>
      </c>
      <c r="V36" s="147">
        <v>11689</v>
      </c>
      <c r="W36" s="147">
        <v>10607</v>
      </c>
      <c r="X36" s="147">
        <v>1013</v>
      </c>
      <c r="Y36" s="147">
        <v>69</v>
      </c>
      <c r="Z36" s="147">
        <v>0</v>
      </c>
      <c r="AA36" s="147">
        <v>131754</v>
      </c>
      <c r="AB36" s="147">
        <v>113819</v>
      </c>
      <c r="AC36" s="147">
        <v>17579</v>
      </c>
      <c r="AD36" s="147">
        <v>356</v>
      </c>
      <c r="AE36" s="147">
        <v>22316</v>
      </c>
      <c r="AF36" s="147">
        <v>86</v>
      </c>
      <c r="AG36" s="147">
        <v>8509</v>
      </c>
      <c r="AH36" s="147">
        <v>47754</v>
      </c>
      <c r="AI36" s="147">
        <v>5440</v>
      </c>
      <c r="AJ36" s="147">
        <v>0</v>
      </c>
      <c r="AK36" s="147">
        <v>42314</v>
      </c>
      <c r="AL36" s="147">
        <v>6205</v>
      </c>
      <c r="AM36" s="147">
        <v>0</v>
      </c>
      <c r="AN36" s="147">
        <v>0</v>
      </c>
      <c r="AO36" s="147">
        <v>0</v>
      </c>
      <c r="AP36" s="147">
        <v>31093</v>
      </c>
      <c r="AQ36" s="147">
        <v>0</v>
      </c>
      <c r="AR36" s="147">
        <v>0</v>
      </c>
      <c r="AS36" s="147">
        <v>0</v>
      </c>
      <c r="AT36" s="147">
        <v>0</v>
      </c>
      <c r="AU36" s="147">
        <v>4201</v>
      </c>
      <c r="AV36" s="148">
        <f>'済　第３７表国保（事業会計）決算（1）'!B36-U36</f>
        <v>6993</v>
      </c>
      <c r="AW36" s="147">
        <v>0</v>
      </c>
      <c r="AX36" s="147">
        <v>0</v>
      </c>
      <c r="AY36" s="147">
        <v>0</v>
      </c>
      <c r="AZ36" s="147">
        <v>0</v>
      </c>
      <c r="BA36" s="147">
        <v>0</v>
      </c>
      <c r="BB36" s="147">
        <v>0</v>
      </c>
      <c r="BC36" s="148">
        <f t="shared" si="7"/>
        <v>0</v>
      </c>
      <c r="BD36" s="147">
        <v>0</v>
      </c>
      <c r="BE36" s="147">
        <v>0</v>
      </c>
      <c r="BF36" s="147">
        <v>0</v>
      </c>
      <c r="BG36" s="148">
        <f t="shared" si="5"/>
        <v>0</v>
      </c>
      <c r="BH36" s="147">
        <v>6993</v>
      </c>
      <c r="BI36" s="147">
        <v>6993</v>
      </c>
      <c r="BJ36" s="147">
        <v>3786</v>
      </c>
      <c r="BK36" s="147">
        <v>3786</v>
      </c>
      <c r="BL36" s="147">
        <v>7102</v>
      </c>
      <c r="BM36" s="147">
        <v>1</v>
      </c>
      <c r="BN36" s="147">
        <v>0</v>
      </c>
      <c r="BO36" s="147">
        <v>290</v>
      </c>
      <c r="BP36" s="147">
        <v>434</v>
      </c>
      <c r="BQ36" s="147">
        <v>34973</v>
      </c>
      <c r="BR36" s="97"/>
      <c r="BS36" s="35">
        <v>270600</v>
      </c>
      <c r="BT36" s="35">
        <f t="shared" si="6"/>
        <v>0</v>
      </c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</row>
    <row r="37" spans="1:214" ht="32.25" customHeight="1">
      <c r="A37" s="54" t="s">
        <v>59</v>
      </c>
      <c r="B37" s="147">
        <v>443306</v>
      </c>
      <c r="C37" s="147">
        <v>45731</v>
      </c>
      <c r="D37" s="147">
        <v>94603</v>
      </c>
      <c r="E37" s="147">
        <v>48587</v>
      </c>
      <c r="F37" s="147">
        <v>40060</v>
      </c>
      <c r="G37" s="147">
        <v>5956</v>
      </c>
      <c r="H37" s="147">
        <v>4290</v>
      </c>
      <c r="I37" s="147">
        <v>115222</v>
      </c>
      <c r="J37" s="147">
        <v>21813</v>
      </c>
      <c r="K37" s="147">
        <v>2506</v>
      </c>
      <c r="L37" s="147">
        <v>19307</v>
      </c>
      <c r="M37" s="147">
        <v>63765</v>
      </c>
      <c r="N37" s="147">
        <v>37180</v>
      </c>
      <c r="O37" s="147">
        <v>4093</v>
      </c>
      <c r="P37" s="147">
        <v>8834</v>
      </c>
      <c r="Q37" s="147">
        <v>24253</v>
      </c>
      <c r="R37" s="147">
        <v>0</v>
      </c>
      <c r="S37" s="147">
        <v>60651</v>
      </c>
      <c r="T37" s="147">
        <v>51</v>
      </c>
      <c r="U37" s="147">
        <v>379351</v>
      </c>
      <c r="V37" s="147">
        <v>21516</v>
      </c>
      <c r="W37" s="147">
        <v>20019</v>
      </c>
      <c r="X37" s="147">
        <v>1047</v>
      </c>
      <c r="Y37" s="147">
        <v>327</v>
      </c>
      <c r="Z37" s="147">
        <v>123</v>
      </c>
      <c r="AA37" s="147">
        <v>206239</v>
      </c>
      <c r="AB37" s="147">
        <v>180027</v>
      </c>
      <c r="AC37" s="147">
        <v>25664</v>
      </c>
      <c r="AD37" s="147">
        <v>548</v>
      </c>
      <c r="AE37" s="147">
        <v>31419</v>
      </c>
      <c r="AF37" s="147">
        <v>123</v>
      </c>
      <c r="AG37" s="147">
        <v>10977</v>
      </c>
      <c r="AH37" s="147">
        <v>68934</v>
      </c>
      <c r="AI37" s="147">
        <v>7112</v>
      </c>
      <c r="AJ37" s="147">
        <v>0</v>
      </c>
      <c r="AK37" s="147">
        <v>61822</v>
      </c>
      <c r="AL37" s="147">
        <v>3318</v>
      </c>
      <c r="AM37" s="147">
        <v>27677</v>
      </c>
      <c r="AN37" s="147">
        <v>27677</v>
      </c>
      <c r="AO37" s="147">
        <v>0</v>
      </c>
      <c r="AP37" s="147">
        <v>4</v>
      </c>
      <c r="AQ37" s="147">
        <v>0</v>
      </c>
      <c r="AR37" s="147">
        <v>0</v>
      </c>
      <c r="AS37" s="147">
        <v>0</v>
      </c>
      <c r="AT37" s="147">
        <v>0</v>
      </c>
      <c r="AU37" s="147">
        <v>9144</v>
      </c>
      <c r="AV37" s="148">
        <f>'済　第３７表国保（事業会計）決算（1）'!B37-U37</f>
        <v>63955</v>
      </c>
      <c r="AW37" s="147">
        <v>0</v>
      </c>
      <c r="AX37" s="147">
        <v>0</v>
      </c>
      <c r="AY37" s="147">
        <v>0</v>
      </c>
      <c r="AZ37" s="147">
        <v>0</v>
      </c>
      <c r="BA37" s="147">
        <v>0</v>
      </c>
      <c r="BB37" s="147">
        <v>10547</v>
      </c>
      <c r="BC37" s="148">
        <f t="shared" si="7"/>
        <v>-10547</v>
      </c>
      <c r="BD37" s="147">
        <v>0</v>
      </c>
      <c r="BE37" s="147">
        <v>0</v>
      </c>
      <c r="BF37" s="147">
        <v>297</v>
      </c>
      <c r="BG37" s="148">
        <f t="shared" si="5"/>
        <v>-297</v>
      </c>
      <c r="BH37" s="147">
        <v>53111</v>
      </c>
      <c r="BI37" s="147">
        <v>63955</v>
      </c>
      <c r="BJ37" s="147">
        <v>74189</v>
      </c>
      <c r="BK37" s="147">
        <v>85033</v>
      </c>
      <c r="BL37" s="147">
        <v>15551</v>
      </c>
      <c r="BM37" s="147">
        <v>2</v>
      </c>
      <c r="BN37" s="147">
        <v>0</v>
      </c>
      <c r="BO37" s="147">
        <v>378</v>
      </c>
      <c r="BP37" s="147">
        <v>567</v>
      </c>
      <c r="BQ37" s="147">
        <v>74940</v>
      </c>
      <c r="BR37" s="97"/>
      <c r="BS37" s="35">
        <v>443306</v>
      </c>
      <c r="BT37" s="35">
        <f t="shared" si="6"/>
        <v>0</v>
      </c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</row>
    <row r="38" spans="1:214" ht="32.25" customHeight="1">
      <c r="A38" s="56" t="s">
        <v>60</v>
      </c>
      <c r="B38" s="149">
        <v>218038</v>
      </c>
      <c r="C38" s="149">
        <v>29545</v>
      </c>
      <c r="D38" s="149">
        <v>42402</v>
      </c>
      <c r="E38" s="149">
        <v>18794</v>
      </c>
      <c r="F38" s="149">
        <v>19108</v>
      </c>
      <c r="G38" s="149">
        <v>4500</v>
      </c>
      <c r="H38" s="149">
        <v>4779</v>
      </c>
      <c r="I38" s="149">
        <v>67721</v>
      </c>
      <c r="J38" s="149">
        <v>15734</v>
      </c>
      <c r="K38" s="149">
        <v>615</v>
      </c>
      <c r="L38" s="149">
        <v>15119</v>
      </c>
      <c r="M38" s="149">
        <v>31767</v>
      </c>
      <c r="N38" s="149">
        <v>17559</v>
      </c>
      <c r="O38" s="149">
        <v>9106</v>
      </c>
      <c r="P38" s="149">
        <v>5336</v>
      </c>
      <c r="Q38" s="149">
        <v>3117</v>
      </c>
      <c r="R38" s="149">
        <v>0</v>
      </c>
      <c r="S38" s="149">
        <v>8512</v>
      </c>
      <c r="T38" s="149">
        <v>19</v>
      </c>
      <c r="U38" s="149">
        <v>210940</v>
      </c>
      <c r="V38" s="149">
        <v>11540</v>
      </c>
      <c r="W38" s="149">
        <v>11233</v>
      </c>
      <c r="X38" s="149">
        <v>14</v>
      </c>
      <c r="Y38" s="149">
        <v>252</v>
      </c>
      <c r="Z38" s="149">
        <v>41</v>
      </c>
      <c r="AA38" s="149">
        <v>106825</v>
      </c>
      <c r="AB38" s="149">
        <v>106336</v>
      </c>
      <c r="AC38" s="149">
        <v>120</v>
      </c>
      <c r="AD38" s="149">
        <v>369</v>
      </c>
      <c r="AE38" s="149">
        <v>20877</v>
      </c>
      <c r="AF38" s="149">
        <v>73</v>
      </c>
      <c r="AG38" s="149">
        <v>9301</v>
      </c>
      <c r="AH38" s="149">
        <v>41067</v>
      </c>
      <c r="AI38" s="149">
        <v>41067</v>
      </c>
      <c r="AJ38" s="149">
        <v>0</v>
      </c>
      <c r="AK38" s="149">
        <v>0</v>
      </c>
      <c r="AL38" s="149">
        <v>2360</v>
      </c>
      <c r="AM38" s="149">
        <v>15771</v>
      </c>
      <c r="AN38" s="149">
        <v>15771</v>
      </c>
      <c r="AO38" s="149">
        <v>0</v>
      </c>
      <c r="AP38" s="149">
        <v>6</v>
      </c>
      <c r="AQ38" s="149">
        <v>0</v>
      </c>
      <c r="AR38" s="149">
        <v>0</v>
      </c>
      <c r="AS38" s="149">
        <v>0</v>
      </c>
      <c r="AT38" s="149">
        <v>0</v>
      </c>
      <c r="AU38" s="149">
        <v>3120</v>
      </c>
      <c r="AV38" s="150">
        <f>'済　第３７表国保（事業会計）決算（1）'!B38-U38</f>
        <v>7098</v>
      </c>
      <c r="AW38" s="149">
        <v>0</v>
      </c>
      <c r="AX38" s="149">
        <v>0</v>
      </c>
      <c r="AY38" s="149">
        <v>0</v>
      </c>
      <c r="AZ38" s="149">
        <v>0</v>
      </c>
      <c r="BA38" s="149">
        <v>0</v>
      </c>
      <c r="BB38" s="149">
        <v>0</v>
      </c>
      <c r="BC38" s="150">
        <f t="shared" si="7"/>
        <v>0</v>
      </c>
      <c r="BD38" s="149">
        <v>0</v>
      </c>
      <c r="BE38" s="149">
        <v>0</v>
      </c>
      <c r="BF38" s="149">
        <v>0</v>
      </c>
      <c r="BG38" s="150">
        <f t="shared" si="5"/>
        <v>0</v>
      </c>
      <c r="BH38" s="149">
        <v>7098</v>
      </c>
      <c r="BI38" s="149">
        <v>7098</v>
      </c>
      <c r="BJ38" s="149">
        <v>13148</v>
      </c>
      <c r="BK38" s="149">
        <v>13148</v>
      </c>
      <c r="BL38" s="149">
        <v>5145</v>
      </c>
      <c r="BM38" s="149">
        <v>1</v>
      </c>
      <c r="BN38" s="149">
        <v>0</v>
      </c>
      <c r="BO38" s="149">
        <v>262</v>
      </c>
      <c r="BP38" s="149">
        <v>388</v>
      </c>
      <c r="BQ38" s="149">
        <v>50315</v>
      </c>
      <c r="BR38" s="97"/>
      <c r="BS38" s="35">
        <v>218038</v>
      </c>
      <c r="BT38" s="35">
        <f t="shared" si="6"/>
        <v>0</v>
      </c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</row>
    <row r="39" spans="1:214" ht="32.25" customHeight="1">
      <c r="A39" s="54" t="s">
        <v>120</v>
      </c>
      <c r="B39" s="147">
        <v>3191767</v>
      </c>
      <c r="C39" s="147">
        <v>481621</v>
      </c>
      <c r="D39" s="147">
        <v>611194</v>
      </c>
      <c r="E39" s="147">
        <v>394724</v>
      </c>
      <c r="F39" s="147">
        <v>188984</v>
      </c>
      <c r="G39" s="147">
        <v>27486</v>
      </c>
      <c r="H39" s="147">
        <v>119486</v>
      </c>
      <c r="I39" s="147">
        <v>698797</v>
      </c>
      <c r="J39" s="147">
        <v>169600</v>
      </c>
      <c r="K39" s="147">
        <v>147388</v>
      </c>
      <c r="L39" s="147">
        <v>22212</v>
      </c>
      <c r="M39" s="147">
        <v>581976</v>
      </c>
      <c r="N39" s="147">
        <v>233212</v>
      </c>
      <c r="O39" s="147">
        <v>28927</v>
      </c>
      <c r="P39" s="147">
        <v>75669</v>
      </c>
      <c r="Q39" s="147">
        <v>128616</v>
      </c>
      <c r="R39" s="147">
        <v>0</v>
      </c>
      <c r="S39" s="147">
        <v>285012</v>
      </c>
      <c r="T39" s="147">
        <v>10869</v>
      </c>
      <c r="U39" s="147">
        <v>2861666</v>
      </c>
      <c r="V39" s="147">
        <v>62113</v>
      </c>
      <c r="W39" s="147">
        <v>56445</v>
      </c>
      <c r="X39" s="147">
        <v>3239</v>
      </c>
      <c r="Y39" s="147">
        <v>1927</v>
      </c>
      <c r="Z39" s="147">
        <v>502</v>
      </c>
      <c r="AA39" s="147">
        <v>1678179</v>
      </c>
      <c r="AB39" s="147">
        <v>1664429</v>
      </c>
      <c r="AC39" s="147">
        <v>8909</v>
      </c>
      <c r="AD39" s="147">
        <v>4841</v>
      </c>
      <c r="AE39" s="147">
        <v>292953</v>
      </c>
      <c r="AF39" s="147">
        <v>1097</v>
      </c>
      <c r="AG39" s="147">
        <v>125118</v>
      </c>
      <c r="AH39" s="147">
        <v>628269</v>
      </c>
      <c r="AI39" s="147">
        <v>72303</v>
      </c>
      <c r="AJ39" s="147">
        <v>555966</v>
      </c>
      <c r="AK39" s="147">
        <v>0</v>
      </c>
      <c r="AL39" s="147">
        <v>35339</v>
      </c>
      <c r="AM39" s="147">
        <v>11676</v>
      </c>
      <c r="AN39" s="147">
        <v>0</v>
      </c>
      <c r="AO39" s="147">
        <v>11676</v>
      </c>
      <c r="AP39" s="147">
        <v>11</v>
      </c>
      <c r="AQ39" s="147">
        <v>0</v>
      </c>
      <c r="AR39" s="147">
        <v>0</v>
      </c>
      <c r="AS39" s="147">
        <v>0</v>
      </c>
      <c r="AT39" s="147">
        <v>0</v>
      </c>
      <c r="AU39" s="147">
        <v>26911</v>
      </c>
      <c r="AV39" s="148">
        <f>'済　第３７表国保（事業会計）決算（1）'!B39-U39</f>
        <v>330101</v>
      </c>
      <c r="AW39" s="147">
        <v>0</v>
      </c>
      <c r="AX39" s="147">
        <v>0</v>
      </c>
      <c r="AY39" s="147">
        <v>0</v>
      </c>
      <c r="AZ39" s="147">
        <v>0</v>
      </c>
      <c r="BA39" s="147">
        <v>0</v>
      </c>
      <c r="BB39" s="147">
        <v>23177</v>
      </c>
      <c r="BC39" s="148">
        <f t="shared" si="7"/>
        <v>-23177</v>
      </c>
      <c r="BD39" s="147">
        <v>0</v>
      </c>
      <c r="BE39" s="147">
        <v>18447</v>
      </c>
      <c r="BF39" s="147">
        <v>0</v>
      </c>
      <c r="BG39" s="148">
        <f t="shared" si="5"/>
        <v>18447</v>
      </c>
      <c r="BH39" s="147">
        <v>325371</v>
      </c>
      <c r="BI39" s="147">
        <v>330101</v>
      </c>
      <c r="BJ39" s="147">
        <v>149056</v>
      </c>
      <c r="BK39" s="147">
        <v>153786</v>
      </c>
      <c r="BL39" s="147">
        <v>41406</v>
      </c>
      <c r="BM39" s="147">
        <v>6</v>
      </c>
      <c r="BN39" s="147">
        <v>0</v>
      </c>
      <c r="BO39" s="147">
        <v>3157</v>
      </c>
      <c r="BP39" s="147">
        <v>5411</v>
      </c>
      <c r="BQ39" s="147">
        <v>110675</v>
      </c>
      <c r="BR39" s="97"/>
      <c r="BS39" s="35">
        <v>3191767</v>
      </c>
      <c r="BT39" s="35">
        <f t="shared" si="6"/>
        <v>0</v>
      </c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</row>
    <row r="40" spans="1:214" ht="32.25" customHeight="1">
      <c r="A40" s="54" t="s">
        <v>61</v>
      </c>
      <c r="B40" s="147">
        <v>2129329</v>
      </c>
      <c r="C40" s="147">
        <v>399759</v>
      </c>
      <c r="D40" s="147">
        <v>441849</v>
      </c>
      <c r="E40" s="147">
        <v>311722</v>
      </c>
      <c r="F40" s="147">
        <v>105560</v>
      </c>
      <c r="G40" s="147">
        <v>24567</v>
      </c>
      <c r="H40" s="147">
        <v>27169</v>
      </c>
      <c r="I40" s="147">
        <v>337094</v>
      </c>
      <c r="J40" s="147">
        <v>123734</v>
      </c>
      <c r="K40" s="147">
        <v>11207</v>
      </c>
      <c r="L40" s="147">
        <v>112527</v>
      </c>
      <c r="M40" s="147">
        <v>446223</v>
      </c>
      <c r="N40" s="147">
        <v>184015</v>
      </c>
      <c r="O40" s="147">
        <v>23647</v>
      </c>
      <c r="P40" s="147">
        <v>59637</v>
      </c>
      <c r="Q40" s="147">
        <v>100731</v>
      </c>
      <c r="R40" s="147">
        <v>0</v>
      </c>
      <c r="S40" s="147">
        <v>158842</v>
      </c>
      <c r="T40" s="147">
        <v>9637</v>
      </c>
      <c r="U40" s="147">
        <v>1952343</v>
      </c>
      <c r="V40" s="147">
        <v>43425</v>
      </c>
      <c r="W40" s="147">
        <v>29728</v>
      </c>
      <c r="X40" s="147">
        <v>12077</v>
      </c>
      <c r="Y40" s="147">
        <v>1552</v>
      </c>
      <c r="Z40" s="147">
        <v>68</v>
      </c>
      <c r="AA40" s="147">
        <v>1043407</v>
      </c>
      <c r="AB40" s="147">
        <v>1034152</v>
      </c>
      <c r="AC40" s="147">
        <v>5822</v>
      </c>
      <c r="AD40" s="147">
        <v>3433</v>
      </c>
      <c r="AE40" s="147">
        <v>242154</v>
      </c>
      <c r="AF40" s="147">
        <v>881</v>
      </c>
      <c r="AG40" s="147">
        <v>102878</v>
      </c>
      <c r="AH40" s="147">
        <v>468136</v>
      </c>
      <c r="AI40" s="147">
        <v>468136</v>
      </c>
      <c r="AJ40" s="147">
        <v>0</v>
      </c>
      <c r="AK40" s="147">
        <v>0</v>
      </c>
      <c r="AL40" s="147">
        <v>19231</v>
      </c>
      <c r="AM40" s="147">
        <v>0</v>
      </c>
      <c r="AN40" s="147">
        <v>0</v>
      </c>
      <c r="AO40" s="147">
        <v>0</v>
      </c>
      <c r="AP40" s="147">
        <v>0</v>
      </c>
      <c r="AQ40" s="147">
        <v>0</v>
      </c>
      <c r="AR40" s="147">
        <v>0</v>
      </c>
      <c r="AS40" s="147">
        <v>0</v>
      </c>
      <c r="AT40" s="147">
        <v>0</v>
      </c>
      <c r="AU40" s="147">
        <v>32231</v>
      </c>
      <c r="AV40" s="148">
        <f>'済　第３７表国保（事業会計）決算（1）'!B40-U40</f>
        <v>176986</v>
      </c>
      <c r="AW40" s="147">
        <v>0</v>
      </c>
      <c r="AX40" s="147">
        <v>0</v>
      </c>
      <c r="AY40" s="147">
        <v>0</v>
      </c>
      <c r="AZ40" s="147">
        <v>0</v>
      </c>
      <c r="BA40" s="147">
        <v>0</v>
      </c>
      <c r="BB40" s="147">
        <v>25429</v>
      </c>
      <c r="BC40" s="148">
        <f t="shared" si="7"/>
        <v>-25429</v>
      </c>
      <c r="BD40" s="147">
        <v>0</v>
      </c>
      <c r="BE40" s="147">
        <v>0</v>
      </c>
      <c r="BF40" s="147">
        <v>3167</v>
      </c>
      <c r="BG40" s="148">
        <f t="shared" si="5"/>
        <v>-3167</v>
      </c>
      <c r="BH40" s="147">
        <v>148390</v>
      </c>
      <c r="BI40" s="147">
        <v>176986</v>
      </c>
      <c r="BJ40" s="147">
        <v>113536</v>
      </c>
      <c r="BK40" s="147">
        <v>142132</v>
      </c>
      <c r="BL40" s="147">
        <v>21187</v>
      </c>
      <c r="BM40" s="147">
        <v>2</v>
      </c>
      <c r="BN40" s="147">
        <v>0</v>
      </c>
      <c r="BO40" s="147">
        <v>2617</v>
      </c>
      <c r="BP40" s="147">
        <v>4269</v>
      </c>
      <c r="BQ40" s="147">
        <v>86636</v>
      </c>
      <c r="BR40" s="97"/>
      <c r="BS40" s="35">
        <v>2129329</v>
      </c>
      <c r="BT40" s="35">
        <f t="shared" si="6"/>
        <v>0</v>
      </c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</row>
    <row r="41" spans="1:214" ht="32.25" customHeight="1">
      <c r="A41" s="54" t="s">
        <v>62</v>
      </c>
      <c r="B41" s="147">
        <v>907479</v>
      </c>
      <c r="C41" s="147">
        <v>152368</v>
      </c>
      <c r="D41" s="147">
        <v>185966</v>
      </c>
      <c r="E41" s="147">
        <v>122012</v>
      </c>
      <c r="F41" s="147">
        <v>50294</v>
      </c>
      <c r="G41" s="147">
        <v>13660</v>
      </c>
      <c r="H41" s="147">
        <v>1185</v>
      </c>
      <c r="I41" s="147">
        <v>205098</v>
      </c>
      <c r="J41" s="147">
        <v>51544</v>
      </c>
      <c r="K41" s="147">
        <v>0</v>
      </c>
      <c r="L41" s="147">
        <v>51544</v>
      </c>
      <c r="M41" s="147">
        <v>172553</v>
      </c>
      <c r="N41" s="147">
        <v>94027</v>
      </c>
      <c r="O41" s="147">
        <v>0</v>
      </c>
      <c r="P41" s="147">
        <v>23366</v>
      </c>
      <c r="Q41" s="147">
        <v>70661</v>
      </c>
      <c r="R41" s="147">
        <v>0</v>
      </c>
      <c r="S41" s="147">
        <v>40722</v>
      </c>
      <c r="T41" s="147">
        <v>4016</v>
      </c>
      <c r="U41" s="147">
        <v>850881</v>
      </c>
      <c r="V41" s="147">
        <v>39473</v>
      </c>
      <c r="W41" s="147">
        <v>35330</v>
      </c>
      <c r="X41" s="147">
        <v>3258</v>
      </c>
      <c r="Y41" s="147">
        <v>655</v>
      </c>
      <c r="Z41" s="147">
        <v>230</v>
      </c>
      <c r="AA41" s="147">
        <v>464035</v>
      </c>
      <c r="AB41" s="147">
        <v>405518</v>
      </c>
      <c r="AC41" s="147">
        <v>57182</v>
      </c>
      <c r="AD41" s="147">
        <v>1335</v>
      </c>
      <c r="AE41" s="147">
        <v>89359</v>
      </c>
      <c r="AF41" s="147">
        <v>328</v>
      </c>
      <c r="AG41" s="147">
        <v>37009</v>
      </c>
      <c r="AH41" s="147">
        <v>186969</v>
      </c>
      <c r="AI41" s="147">
        <v>15741</v>
      </c>
      <c r="AJ41" s="147">
        <v>0</v>
      </c>
      <c r="AK41" s="147">
        <v>171228</v>
      </c>
      <c r="AL41" s="147">
        <v>19797</v>
      </c>
      <c r="AM41" s="147">
        <v>0</v>
      </c>
      <c r="AN41" s="147">
        <v>0</v>
      </c>
      <c r="AO41" s="147">
        <v>0</v>
      </c>
      <c r="AP41" s="147">
        <v>0</v>
      </c>
      <c r="AQ41" s="147">
        <v>0</v>
      </c>
      <c r="AR41" s="147">
        <v>0</v>
      </c>
      <c r="AS41" s="147">
        <v>0</v>
      </c>
      <c r="AT41" s="147">
        <v>0</v>
      </c>
      <c r="AU41" s="147">
        <v>13911</v>
      </c>
      <c r="AV41" s="148">
        <f>'済　第３７表国保（事業会計）決算（1）'!B41-U41</f>
        <v>56598</v>
      </c>
      <c r="AW41" s="147">
        <v>12485</v>
      </c>
      <c r="AX41" s="147">
        <v>531</v>
      </c>
      <c r="AY41" s="147">
        <v>13016</v>
      </c>
      <c r="AZ41" s="147">
        <v>0</v>
      </c>
      <c r="BA41" s="147">
        <v>0</v>
      </c>
      <c r="BB41" s="147">
        <v>0</v>
      </c>
      <c r="BC41" s="148">
        <f t="shared" si="7"/>
        <v>0</v>
      </c>
      <c r="BD41" s="147">
        <v>12485</v>
      </c>
      <c r="BE41" s="147">
        <v>0</v>
      </c>
      <c r="BF41" s="147">
        <v>0</v>
      </c>
      <c r="BG41" s="148">
        <f t="shared" si="5"/>
        <v>0</v>
      </c>
      <c r="BH41" s="147">
        <v>56067</v>
      </c>
      <c r="BI41" s="147">
        <v>56067</v>
      </c>
      <c r="BJ41" s="147">
        <v>56067</v>
      </c>
      <c r="BK41" s="147">
        <v>56067</v>
      </c>
      <c r="BL41" s="147">
        <v>22685</v>
      </c>
      <c r="BM41" s="147">
        <v>3</v>
      </c>
      <c r="BN41" s="147">
        <v>0</v>
      </c>
      <c r="BO41" s="147">
        <v>894</v>
      </c>
      <c r="BP41" s="147">
        <v>1515</v>
      </c>
      <c r="BQ41" s="147">
        <v>29008</v>
      </c>
      <c r="BR41" s="97"/>
      <c r="BS41" s="35">
        <v>907479</v>
      </c>
      <c r="BT41" s="35">
        <f t="shared" si="6"/>
        <v>0</v>
      </c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</row>
    <row r="42" spans="1:214" ht="32.25" customHeight="1">
      <c r="A42" s="54" t="s">
        <v>63</v>
      </c>
      <c r="B42" s="147">
        <v>685181</v>
      </c>
      <c r="C42" s="147">
        <v>140869</v>
      </c>
      <c r="D42" s="147">
        <v>132674</v>
      </c>
      <c r="E42" s="147">
        <v>112505</v>
      </c>
      <c r="F42" s="147">
        <v>11775</v>
      </c>
      <c r="G42" s="147">
        <v>8394</v>
      </c>
      <c r="H42" s="147">
        <v>10571</v>
      </c>
      <c r="I42" s="147">
        <v>102606</v>
      </c>
      <c r="J42" s="147">
        <v>42922</v>
      </c>
      <c r="K42" s="147">
        <v>42683</v>
      </c>
      <c r="L42" s="147">
        <v>239</v>
      </c>
      <c r="M42" s="147">
        <v>149360</v>
      </c>
      <c r="N42" s="147">
        <v>68719</v>
      </c>
      <c r="O42" s="147">
        <v>0</v>
      </c>
      <c r="P42" s="147">
        <v>16958</v>
      </c>
      <c r="Q42" s="147">
        <v>51761</v>
      </c>
      <c r="R42" s="147">
        <v>0</v>
      </c>
      <c r="S42" s="147">
        <v>37349</v>
      </c>
      <c r="T42" s="147">
        <v>111</v>
      </c>
      <c r="U42" s="147">
        <v>637864</v>
      </c>
      <c r="V42" s="147">
        <v>26057</v>
      </c>
      <c r="W42" s="147">
        <v>23043</v>
      </c>
      <c r="X42" s="147">
        <v>2480</v>
      </c>
      <c r="Y42" s="147">
        <v>534</v>
      </c>
      <c r="Z42" s="147">
        <v>0</v>
      </c>
      <c r="AA42" s="147">
        <v>348612</v>
      </c>
      <c r="AB42" s="147">
        <v>345983</v>
      </c>
      <c r="AC42" s="147">
        <v>1594</v>
      </c>
      <c r="AD42" s="147">
        <v>1035</v>
      </c>
      <c r="AE42" s="147">
        <v>64120</v>
      </c>
      <c r="AF42" s="147">
        <v>248</v>
      </c>
      <c r="AG42" s="147">
        <v>29879</v>
      </c>
      <c r="AH42" s="147">
        <v>155849</v>
      </c>
      <c r="AI42" s="147">
        <v>14850</v>
      </c>
      <c r="AJ42" s="147">
        <v>140999</v>
      </c>
      <c r="AK42" s="147">
        <v>0</v>
      </c>
      <c r="AL42" s="147">
        <v>5180</v>
      </c>
      <c r="AM42" s="147">
        <v>0</v>
      </c>
      <c r="AN42" s="147">
        <v>0</v>
      </c>
      <c r="AO42" s="147">
        <v>0</v>
      </c>
      <c r="AP42" s="147">
        <v>0</v>
      </c>
      <c r="AQ42" s="147">
        <v>0</v>
      </c>
      <c r="AR42" s="147">
        <v>0</v>
      </c>
      <c r="AS42" s="147">
        <v>0</v>
      </c>
      <c r="AT42" s="147">
        <v>0</v>
      </c>
      <c r="AU42" s="147">
        <v>7919</v>
      </c>
      <c r="AV42" s="148">
        <f>'済　第３７表国保（事業会計）決算（1）'!B42-U42</f>
        <v>47317</v>
      </c>
      <c r="AW42" s="147">
        <v>0</v>
      </c>
      <c r="AX42" s="147">
        <v>0</v>
      </c>
      <c r="AY42" s="147">
        <v>0</v>
      </c>
      <c r="AZ42" s="147">
        <v>0</v>
      </c>
      <c r="BA42" s="147">
        <v>0</v>
      </c>
      <c r="BB42" s="147">
        <v>0</v>
      </c>
      <c r="BC42" s="148">
        <f t="shared" si="7"/>
        <v>0</v>
      </c>
      <c r="BD42" s="147">
        <v>0</v>
      </c>
      <c r="BE42" s="147">
        <v>0</v>
      </c>
      <c r="BF42" s="147">
        <v>1612</v>
      </c>
      <c r="BG42" s="148">
        <f t="shared" si="5"/>
        <v>-1612</v>
      </c>
      <c r="BH42" s="147">
        <v>45705</v>
      </c>
      <c r="BI42" s="147">
        <v>47317</v>
      </c>
      <c r="BJ42" s="147">
        <v>3022</v>
      </c>
      <c r="BK42" s="147">
        <v>4634</v>
      </c>
      <c r="BL42" s="147">
        <v>11484</v>
      </c>
      <c r="BM42" s="147">
        <v>2</v>
      </c>
      <c r="BN42" s="147">
        <v>0</v>
      </c>
      <c r="BO42" s="147">
        <v>662</v>
      </c>
      <c r="BP42" s="147">
        <v>1213</v>
      </c>
      <c r="BQ42" s="147">
        <v>6</v>
      </c>
      <c r="BR42" s="97"/>
      <c r="BS42" s="35">
        <v>685181</v>
      </c>
      <c r="BT42" s="35">
        <f t="shared" si="6"/>
        <v>0</v>
      </c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</row>
    <row r="43" spans="1:214" ht="32.25" customHeight="1">
      <c r="A43" s="54" t="s">
        <v>64</v>
      </c>
      <c r="B43" s="147">
        <v>2403036</v>
      </c>
      <c r="C43" s="147">
        <v>449701</v>
      </c>
      <c r="D43" s="147">
        <v>513623</v>
      </c>
      <c r="E43" s="147">
        <v>363914</v>
      </c>
      <c r="F43" s="147">
        <v>128928</v>
      </c>
      <c r="G43" s="147">
        <v>20781</v>
      </c>
      <c r="H43" s="147">
        <v>30998</v>
      </c>
      <c r="I43" s="147">
        <v>430323</v>
      </c>
      <c r="J43" s="147">
        <v>125571</v>
      </c>
      <c r="K43" s="147">
        <v>122658</v>
      </c>
      <c r="L43" s="147">
        <v>2913</v>
      </c>
      <c r="M43" s="147">
        <v>513974</v>
      </c>
      <c r="N43" s="147">
        <v>137521</v>
      </c>
      <c r="O43" s="147">
        <v>37687</v>
      </c>
      <c r="P43" s="147">
        <v>62548</v>
      </c>
      <c r="Q43" s="147">
        <v>37286</v>
      </c>
      <c r="R43" s="147">
        <v>0</v>
      </c>
      <c r="S43" s="147">
        <v>194365</v>
      </c>
      <c r="T43" s="147">
        <v>6960</v>
      </c>
      <c r="U43" s="147">
        <v>2215261</v>
      </c>
      <c r="V43" s="147">
        <v>39647</v>
      </c>
      <c r="W43" s="147">
        <v>34408</v>
      </c>
      <c r="X43" s="147">
        <v>3549</v>
      </c>
      <c r="Y43" s="147">
        <v>1630</v>
      </c>
      <c r="Z43" s="147">
        <v>60</v>
      </c>
      <c r="AA43" s="147">
        <v>1238159</v>
      </c>
      <c r="AB43" s="147">
        <v>1229328</v>
      </c>
      <c r="AC43" s="147">
        <v>5302</v>
      </c>
      <c r="AD43" s="147">
        <v>3529</v>
      </c>
      <c r="AE43" s="147">
        <v>242620</v>
      </c>
      <c r="AF43" s="147">
        <v>914</v>
      </c>
      <c r="AG43" s="147">
        <v>102325</v>
      </c>
      <c r="AH43" s="147">
        <v>532303</v>
      </c>
      <c r="AI43" s="147">
        <v>532303</v>
      </c>
      <c r="AJ43" s="147">
        <v>0</v>
      </c>
      <c r="AK43" s="147">
        <v>0</v>
      </c>
      <c r="AL43" s="147">
        <v>29361</v>
      </c>
      <c r="AM43" s="147">
        <v>0</v>
      </c>
      <c r="AN43" s="147">
        <v>0</v>
      </c>
      <c r="AO43" s="147">
        <v>0</v>
      </c>
      <c r="AP43" s="147">
        <v>30</v>
      </c>
      <c r="AQ43" s="147">
        <v>0</v>
      </c>
      <c r="AR43" s="147">
        <v>0</v>
      </c>
      <c r="AS43" s="147">
        <v>0</v>
      </c>
      <c r="AT43" s="147">
        <v>0</v>
      </c>
      <c r="AU43" s="147">
        <v>29902</v>
      </c>
      <c r="AV43" s="148">
        <f>'済　第３７表国保（事業会計）決算（1）'!B43-U43</f>
        <v>187775</v>
      </c>
      <c r="AW43" s="147">
        <v>0</v>
      </c>
      <c r="AX43" s="147">
        <v>0</v>
      </c>
      <c r="AY43" s="147">
        <v>0</v>
      </c>
      <c r="AZ43" s="147">
        <v>0</v>
      </c>
      <c r="BA43" s="147">
        <v>0</v>
      </c>
      <c r="BB43" s="147">
        <v>0</v>
      </c>
      <c r="BC43" s="148">
        <f t="shared" si="7"/>
        <v>0</v>
      </c>
      <c r="BD43" s="147">
        <v>0</v>
      </c>
      <c r="BE43" s="147">
        <v>0</v>
      </c>
      <c r="BF43" s="147">
        <v>0</v>
      </c>
      <c r="BG43" s="148">
        <f t="shared" si="5"/>
        <v>0</v>
      </c>
      <c r="BH43" s="147">
        <v>187775</v>
      </c>
      <c r="BI43" s="147">
        <v>187775</v>
      </c>
      <c r="BJ43" s="147">
        <v>27430</v>
      </c>
      <c r="BK43" s="147">
        <v>27430</v>
      </c>
      <c r="BL43" s="147">
        <v>26285</v>
      </c>
      <c r="BM43" s="147">
        <v>6</v>
      </c>
      <c r="BN43" s="147">
        <v>0</v>
      </c>
      <c r="BO43" s="147">
        <v>2476</v>
      </c>
      <c r="BP43" s="147">
        <v>4279</v>
      </c>
      <c r="BQ43" s="147">
        <v>300458547</v>
      </c>
      <c r="BR43" s="97"/>
      <c r="BS43" s="35">
        <v>2403036</v>
      </c>
      <c r="BT43" s="35">
        <f t="shared" si="6"/>
        <v>0</v>
      </c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</row>
    <row r="44" spans="1:214" ht="32.25" customHeight="1">
      <c r="A44" s="53" t="s">
        <v>65</v>
      </c>
      <c r="B44" s="145">
        <v>1703282</v>
      </c>
      <c r="C44" s="145">
        <v>261613</v>
      </c>
      <c r="D44" s="145">
        <v>388318</v>
      </c>
      <c r="E44" s="145">
        <v>267723</v>
      </c>
      <c r="F44" s="145">
        <v>108483</v>
      </c>
      <c r="G44" s="145">
        <v>12112</v>
      </c>
      <c r="H44" s="145">
        <v>24405</v>
      </c>
      <c r="I44" s="145">
        <v>317247</v>
      </c>
      <c r="J44" s="145">
        <v>80265</v>
      </c>
      <c r="K44" s="145">
        <v>80265</v>
      </c>
      <c r="L44" s="145">
        <v>0</v>
      </c>
      <c r="M44" s="145">
        <v>367509</v>
      </c>
      <c r="N44" s="145">
        <v>145546</v>
      </c>
      <c r="O44" s="145">
        <v>21678</v>
      </c>
      <c r="P44" s="145">
        <v>44398</v>
      </c>
      <c r="Q44" s="145">
        <v>79470</v>
      </c>
      <c r="R44" s="145">
        <v>0</v>
      </c>
      <c r="S44" s="145">
        <v>112736</v>
      </c>
      <c r="T44" s="145">
        <v>5643</v>
      </c>
      <c r="U44" s="145">
        <v>1600274</v>
      </c>
      <c r="V44" s="145">
        <v>47522</v>
      </c>
      <c r="W44" s="145">
        <v>27423</v>
      </c>
      <c r="X44" s="145">
        <v>18811</v>
      </c>
      <c r="Y44" s="145">
        <v>1190</v>
      </c>
      <c r="Z44" s="145">
        <v>98</v>
      </c>
      <c r="AA44" s="145">
        <v>884905</v>
      </c>
      <c r="AB44" s="145">
        <v>879164</v>
      </c>
      <c r="AC44" s="145">
        <v>3501</v>
      </c>
      <c r="AD44" s="145">
        <v>2240</v>
      </c>
      <c r="AE44" s="145">
        <v>168270</v>
      </c>
      <c r="AF44" s="145">
        <v>643</v>
      </c>
      <c r="AG44" s="145">
        <v>74483</v>
      </c>
      <c r="AH44" s="145">
        <v>384795</v>
      </c>
      <c r="AI44" s="145">
        <v>384795</v>
      </c>
      <c r="AJ44" s="145">
        <v>0</v>
      </c>
      <c r="AK44" s="145">
        <v>0</v>
      </c>
      <c r="AL44" s="145">
        <v>14217</v>
      </c>
      <c r="AM44" s="145">
        <v>0</v>
      </c>
      <c r="AN44" s="145">
        <v>0</v>
      </c>
      <c r="AO44" s="145">
        <v>0</v>
      </c>
      <c r="AP44" s="145">
        <v>30</v>
      </c>
      <c r="AQ44" s="145">
        <v>0</v>
      </c>
      <c r="AR44" s="145">
        <v>0</v>
      </c>
      <c r="AS44" s="145">
        <v>0</v>
      </c>
      <c r="AT44" s="145">
        <v>0</v>
      </c>
      <c r="AU44" s="145">
        <v>25409</v>
      </c>
      <c r="AV44" s="146">
        <f>'済　第３７表国保（事業会計）決算（1）'!B44-U44</f>
        <v>103008</v>
      </c>
      <c r="AW44" s="145">
        <v>0</v>
      </c>
      <c r="AX44" s="145">
        <v>0</v>
      </c>
      <c r="AY44" s="145">
        <v>0</v>
      </c>
      <c r="AZ44" s="145">
        <v>0</v>
      </c>
      <c r="BA44" s="145">
        <v>0</v>
      </c>
      <c r="BB44" s="145">
        <v>34645</v>
      </c>
      <c r="BC44" s="146">
        <f t="shared" si="7"/>
        <v>-34645</v>
      </c>
      <c r="BD44" s="145">
        <v>0</v>
      </c>
      <c r="BE44" s="145">
        <v>4279</v>
      </c>
      <c r="BF44" s="145">
        <v>0</v>
      </c>
      <c r="BG44" s="146">
        <f t="shared" si="5"/>
        <v>4279</v>
      </c>
      <c r="BH44" s="145">
        <v>72642</v>
      </c>
      <c r="BI44" s="145">
        <v>103008</v>
      </c>
      <c r="BJ44" s="145">
        <v>-29301</v>
      </c>
      <c r="BK44" s="145">
        <v>1065</v>
      </c>
      <c r="BL44" s="145">
        <v>32253</v>
      </c>
      <c r="BM44" s="145">
        <v>4</v>
      </c>
      <c r="BN44" s="145">
        <v>0</v>
      </c>
      <c r="BO44" s="145">
        <v>1795</v>
      </c>
      <c r="BP44" s="145">
        <v>3115</v>
      </c>
      <c r="BQ44" s="145">
        <v>66669</v>
      </c>
      <c r="BR44" s="97"/>
      <c r="BS44" s="35">
        <v>1703282</v>
      </c>
      <c r="BT44" s="35">
        <f t="shared" si="6"/>
        <v>0</v>
      </c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</row>
    <row r="45" spans="1:214" ht="32.25" customHeight="1">
      <c r="A45" s="54" t="s">
        <v>66</v>
      </c>
      <c r="B45" s="147">
        <v>810955</v>
      </c>
      <c r="C45" s="147">
        <v>107787</v>
      </c>
      <c r="D45" s="147">
        <v>171078</v>
      </c>
      <c r="E45" s="147">
        <v>114883</v>
      </c>
      <c r="F45" s="147">
        <v>40639</v>
      </c>
      <c r="G45" s="147">
        <v>15556</v>
      </c>
      <c r="H45" s="147">
        <v>10394</v>
      </c>
      <c r="I45" s="147">
        <v>178375</v>
      </c>
      <c r="J45" s="147">
        <v>40781</v>
      </c>
      <c r="K45" s="147">
        <v>40781</v>
      </c>
      <c r="L45" s="147">
        <v>0</v>
      </c>
      <c r="M45" s="147">
        <v>169199</v>
      </c>
      <c r="N45" s="147">
        <v>115465</v>
      </c>
      <c r="O45" s="147">
        <v>90705</v>
      </c>
      <c r="P45" s="147">
        <v>16050</v>
      </c>
      <c r="Q45" s="147">
        <v>8710</v>
      </c>
      <c r="R45" s="147">
        <v>0</v>
      </c>
      <c r="S45" s="147">
        <v>15221</v>
      </c>
      <c r="T45" s="147">
        <v>2655</v>
      </c>
      <c r="U45" s="147">
        <v>753496</v>
      </c>
      <c r="V45" s="147">
        <v>43025</v>
      </c>
      <c r="W45" s="147">
        <v>40506</v>
      </c>
      <c r="X45" s="147">
        <v>1882</v>
      </c>
      <c r="Y45" s="147">
        <v>625</v>
      </c>
      <c r="Z45" s="147">
        <v>12</v>
      </c>
      <c r="AA45" s="147">
        <v>406259</v>
      </c>
      <c r="AB45" s="147">
        <v>346839</v>
      </c>
      <c r="AC45" s="147">
        <v>58513</v>
      </c>
      <c r="AD45" s="147">
        <v>907</v>
      </c>
      <c r="AE45" s="147">
        <v>79491</v>
      </c>
      <c r="AF45" s="147">
        <v>303</v>
      </c>
      <c r="AG45" s="147">
        <v>34479</v>
      </c>
      <c r="AH45" s="147">
        <v>177650</v>
      </c>
      <c r="AI45" s="147">
        <v>16867</v>
      </c>
      <c r="AJ45" s="147">
        <v>0</v>
      </c>
      <c r="AK45" s="147">
        <v>160783</v>
      </c>
      <c r="AL45" s="147">
        <v>7947</v>
      </c>
      <c r="AM45" s="147">
        <v>0</v>
      </c>
      <c r="AN45" s="147">
        <v>0</v>
      </c>
      <c r="AO45" s="147">
        <v>0</v>
      </c>
      <c r="AP45" s="147">
        <v>1</v>
      </c>
      <c r="AQ45" s="147">
        <v>0</v>
      </c>
      <c r="AR45" s="147">
        <v>0</v>
      </c>
      <c r="AS45" s="147">
        <v>0</v>
      </c>
      <c r="AT45" s="147">
        <v>0</v>
      </c>
      <c r="AU45" s="147">
        <v>4341</v>
      </c>
      <c r="AV45" s="148">
        <f>'済　第３７表国保（事業会計）決算（1）'!B45-U45</f>
        <v>57459</v>
      </c>
      <c r="AW45" s="147">
        <v>0</v>
      </c>
      <c r="AX45" s="147">
        <v>0</v>
      </c>
      <c r="AY45" s="147">
        <v>0</v>
      </c>
      <c r="AZ45" s="147">
        <v>0</v>
      </c>
      <c r="BA45" s="147">
        <v>4018</v>
      </c>
      <c r="BB45" s="147">
        <v>0</v>
      </c>
      <c r="BC45" s="148">
        <f t="shared" si="7"/>
        <v>4018</v>
      </c>
      <c r="BD45" s="147">
        <v>0</v>
      </c>
      <c r="BE45" s="147">
        <v>0</v>
      </c>
      <c r="BF45" s="147">
        <v>2361</v>
      </c>
      <c r="BG45" s="148">
        <f t="shared" si="5"/>
        <v>-2361</v>
      </c>
      <c r="BH45" s="147">
        <v>59116</v>
      </c>
      <c r="BI45" s="147">
        <v>57459</v>
      </c>
      <c r="BJ45" s="147">
        <v>-72370</v>
      </c>
      <c r="BK45" s="147">
        <v>-74027</v>
      </c>
      <c r="BL45" s="147">
        <v>27107</v>
      </c>
      <c r="BM45" s="147">
        <v>3</v>
      </c>
      <c r="BN45" s="147">
        <v>0</v>
      </c>
      <c r="BO45" s="147">
        <v>846</v>
      </c>
      <c r="BP45" s="147">
        <v>1406</v>
      </c>
      <c r="BQ45" s="147">
        <v>3490</v>
      </c>
      <c r="BR45" s="97"/>
      <c r="BS45" s="35">
        <v>810955</v>
      </c>
      <c r="BT45" s="35">
        <f t="shared" si="6"/>
        <v>0</v>
      </c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</row>
    <row r="46" spans="1:214" ht="32.25" customHeight="1">
      <c r="A46" s="54" t="s">
        <v>67</v>
      </c>
      <c r="B46" s="147">
        <v>1287774</v>
      </c>
      <c r="C46" s="147">
        <v>218351</v>
      </c>
      <c r="D46" s="147">
        <v>290092</v>
      </c>
      <c r="E46" s="147">
        <v>213754</v>
      </c>
      <c r="F46" s="147">
        <v>65440</v>
      </c>
      <c r="G46" s="147">
        <v>10898</v>
      </c>
      <c r="H46" s="147">
        <v>10842</v>
      </c>
      <c r="I46" s="147">
        <v>205227</v>
      </c>
      <c r="J46" s="147">
        <v>62005</v>
      </c>
      <c r="K46" s="147">
        <v>53111</v>
      </c>
      <c r="L46" s="147">
        <v>8894</v>
      </c>
      <c r="M46" s="147">
        <v>304004</v>
      </c>
      <c r="N46" s="147">
        <v>104283</v>
      </c>
      <c r="O46" s="147">
        <v>13672</v>
      </c>
      <c r="P46" s="147">
        <v>24605</v>
      </c>
      <c r="Q46" s="147">
        <v>66006</v>
      </c>
      <c r="R46" s="147">
        <v>15000</v>
      </c>
      <c r="S46" s="147">
        <v>62921</v>
      </c>
      <c r="T46" s="147">
        <v>15049</v>
      </c>
      <c r="U46" s="147">
        <v>1202711</v>
      </c>
      <c r="V46" s="147">
        <v>50037</v>
      </c>
      <c r="W46" s="147">
        <v>29414</v>
      </c>
      <c r="X46" s="147">
        <v>19231</v>
      </c>
      <c r="Y46" s="147">
        <v>895</v>
      </c>
      <c r="Z46" s="147">
        <v>497</v>
      </c>
      <c r="AA46" s="147">
        <v>659439</v>
      </c>
      <c r="AB46" s="147">
        <v>566591</v>
      </c>
      <c r="AC46" s="147">
        <v>91465</v>
      </c>
      <c r="AD46" s="147">
        <v>1383</v>
      </c>
      <c r="AE46" s="147">
        <v>125931</v>
      </c>
      <c r="AF46" s="147">
        <v>471</v>
      </c>
      <c r="AG46" s="147">
        <v>60356</v>
      </c>
      <c r="AH46" s="147">
        <v>270797</v>
      </c>
      <c r="AI46" s="147">
        <v>28282</v>
      </c>
      <c r="AJ46" s="147">
        <v>242515</v>
      </c>
      <c r="AK46" s="147">
        <v>0</v>
      </c>
      <c r="AL46" s="147">
        <v>9142</v>
      </c>
      <c r="AM46" s="147">
        <v>0</v>
      </c>
      <c r="AN46" s="147">
        <v>0</v>
      </c>
      <c r="AO46" s="147">
        <v>0</v>
      </c>
      <c r="AP46" s="147">
        <v>21187</v>
      </c>
      <c r="AQ46" s="147">
        <v>0</v>
      </c>
      <c r="AR46" s="147">
        <v>0</v>
      </c>
      <c r="AS46" s="147">
        <v>0</v>
      </c>
      <c r="AT46" s="147">
        <v>0</v>
      </c>
      <c r="AU46" s="147">
        <v>5351</v>
      </c>
      <c r="AV46" s="148">
        <f>'済　第３７表国保（事業会計）決算（1）'!B46-U46</f>
        <v>85063</v>
      </c>
      <c r="AW46" s="147">
        <v>0</v>
      </c>
      <c r="AX46" s="147">
        <v>0</v>
      </c>
      <c r="AY46" s="147">
        <v>0</v>
      </c>
      <c r="AZ46" s="147">
        <v>0</v>
      </c>
      <c r="BA46" s="147">
        <v>0</v>
      </c>
      <c r="BB46" s="147">
        <v>0</v>
      </c>
      <c r="BC46" s="148">
        <f t="shared" si="7"/>
        <v>0</v>
      </c>
      <c r="BD46" s="147">
        <v>0</v>
      </c>
      <c r="BE46" s="147">
        <v>0</v>
      </c>
      <c r="BF46" s="147">
        <v>0</v>
      </c>
      <c r="BG46" s="148">
        <f t="shared" si="5"/>
        <v>0</v>
      </c>
      <c r="BH46" s="147">
        <v>85063</v>
      </c>
      <c r="BI46" s="147">
        <v>85063</v>
      </c>
      <c r="BJ46" s="147">
        <v>18280</v>
      </c>
      <c r="BK46" s="147">
        <v>18280</v>
      </c>
      <c r="BL46" s="147">
        <v>37106</v>
      </c>
      <c r="BM46" s="147">
        <v>5</v>
      </c>
      <c r="BN46" s="147">
        <v>2153</v>
      </c>
      <c r="BO46" s="147">
        <v>1302</v>
      </c>
      <c r="BP46" s="147">
        <v>2254</v>
      </c>
      <c r="BQ46" s="147">
        <v>67698</v>
      </c>
      <c r="BR46" s="97"/>
      <c r="BS46" s="35">
        <v>1287774</v>
      </c>
      <c r="BT46" s="35">
        <f t="shared" si="6"/>
        <v>0</v>
      </c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</row>
    <row r="47" spans="1:214" ht="32.25" customHeight="1">
      <c r="A47" s="54" t="s">
        <v>68</v>
      </c>
      <c r="B47" s="147">
        <v>518106</v>
      </c>
      <c r="C47" s="147">
        <v>83390</v>
      </c>
      <c r="D47" s="147">
        <v>100663</v>
      </c>
      <c r="E47" s="147">
        <v>80587</v>
      </c>
      <c r="F47" s="147">
        <v>16995</v>
      </c>
      <c r="G47" s="147">
        <v>3081</v>
      </c>
      <c r="H47" s="147">
        <v>8522</v>
      </c>
      <c r="I47" s="147">
        <v>97876</v>
      </c>
      <c r="J47" s="147">
        <v>42438</v>
      </c>
      <c r="K47" s="147">
        <v>0</v>
      </c>
      <c r="L47" s="147">
        <v>42438</v>
      </c>
      <c r="M47" s="147">
        <v>105216</v>
      </c>
      <c r="N47" s="147">
        <v>36275</v>
      </c>
      <c r="O47" s="147">
        <v>0</v>
      </c>
      <c r="P47" s="147">
        <v>13113</v>
      </c>
      <c r="Q47" s="147">
        <v>23162</v>
      </c>
      <c r="R47" s="147">
        <v>15000</v>
      </c>
      <c r="S47" s="147">
        <v>28388</v>
      </c>
      <c r="T47" s="147">
        <v>338</v>
      </c>
      <c r="U47" s="147">
        <v>477253</v>
      </c>
      <c r="V47" s="147">
        <v>14042</v>
      </c>
      <c r="W47" s="147">
        <v>12037</v>
      </c>
      <c r="X47" s="147">
        <v>1416</v>
      </c>
      <c r="Y47" s="147">
        <v>436</v>
      </c>
      <c r="Z47" s="147">
        <v>153</v>
      </c>
      <c r="AA47" s="147">
        <v>237746</v>
      </c>
      <c r="AB47" s="147">
        <v>203213</v>
      </c>
      <c r="AC47" s="147">
        <v>33907</v>
      </c>
      <c r="AD47" s="147">
        <v>626</v>
      </c>
      <c r="AE47" s="147">
        <v>50704</v>
      </c>
      <c r="AF47" s="147">
        <v>191</v>
      </c>
      <c r="AG47" s="147">
        <v>25667</v>
      </c>
      <c r="AH47" s="147">
        <v>120693</v>
      </c>
      <c r="AI47" s="147">
        <v>10919</v>
      </c>
      <c r="AJ47" s="147">
        <v>0</v>
      </c>
      <c r="AK47" s="147">
        <v>109774</v>
      </c>
      <c r="AL47" s="147">
        <v>7339</v>
      </c>
      <c r="AM47" s="147">
        <v>116</v>
      </c>
      <c r="AN47" s="147">
        <v>0</v>
      </c>
      <c r="AO47" s="147">
        <v>116</v>
      </c>
      <c r="AP47" s="147">
        <v>14391</v>
      </c>
      <c r="AQ47" s="147">
        <v>0</v>
      </c>
      <c r="AR47" s="147">
        <v>0</v>
      </c>
      <c r="AS47" s="147">
        <v>0</v>
      </c>
      <c r="AT47" s="147">
        <v>0</v>
      </c>
      <c r="AU47" s="147">
        <v>6364</v>
      </c>
      <c r="AV47" s="148">
        <f>'済　第３７表国保（事業会計）決算（1）'!B47-U47</f>
        <v>40853</v>
      </c>
      <c r="AW47" s="147">
        <v>0</v>
      </c>
      <c r="AX47" s="147">
        <v>0</v>
      </c>
      <c r="AY47" s="147">
        <v>0</v>
      </c>
      <c r="AZ47" s="147">
        <v>0</v>
      </c>
      <c r="BA47" s="147">
        <v>0</v>
      </c>
      <c r="BB47" s="147">
        <v>16181</v>
      </c>
      <c r="BC47" s="148">
        <f t="shared" si="7"/>
        <v>-16181</v>
      </c>
      <c r="BD47" s="147">
        <v>0</v>
      </c>
      <c r="BE47" s="147">
        <v>0</v>
      </c>
      <c r="BF47" s="147">
        <v>728</v>
      </c>
      <c r="BG47" s="148">
        <f t="shared" si="5"/>
        <v>-728</v>
      </c>
      <c r="BH47" s="147">
        <v>23944</v>
      </c>
      <c r="BI47" s="147">
        <v>40853</v>
      </c>
      <c r="BJ47" s="147">
        <v>23944</v>
      </c>
      <c r="BK47" s="147">
        <v>40853</v>
      </c>
      <c r="BL47" s="147">
        <v>7672</v>
      </c>
      <c r="BM47" s="147">
        <v>2</v>
      </c>
      <c r="BN47" s="147">
        <v>870</v>
      </c>
      <c r="BO47" s="147">
        <v>505</v>
      </c>
      <c r="BP47" s="147">
        <v>913</v>
      </c>
      <c r="BQ47" s="147">
        <v>15077</v>
      </c>
      <c r="BR47" s="97"/>
      <c r="BS47" s="35">
        <v>518106</v>
      </c>
      <c r="BT47" s="35">
        <f t="shared" si="6"/>
        <v>0</v>
      </c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</row>
    <row r="48" spans="1:214" ht="32.25" customHeight="1">
      <c r="A48" s="56" t="s">
        <v>69</v>
      </c>
      <c r="B48" s="149">
        <v>2135917</v>
      </c>
      <c r="C48" s="149">
        <v>345221</v>
      </c>
      <c r="D48" s="149">
        <v>445466</v>
      </c>
      <c r="E48" s="149">
        <v>291443</v>
      </c>
      <c r="F48" s="149">
        <v>136802</v>
      </c>
      <c r="G48" s="149">
        <v>17221</v>
      </c>
      <c r="H48" s="149">
        <v>29654</v>
      </c>
      <c r="I48" s="149">
        <v>467160</v>
      </c>
      <c r="J48" s="149">
        <v>132296</v>
      </c>
      <c r="K48" s="149">
        <v>1018</v>
      </c>
      <c r="L48" s="149">
        <v>131278</v>
      </c>
      <c r="M48" s="149">
        <v>437752</v>
      </c>
      <c r="N48" s="149">
        <v>158574</v>
      </c>
      <c r="O48" s="149">
        <v>78013</v>
      </c>
      <c r="P48" s="149">
        <v>50986</v>
      </c>
      <c r="Q48" s="149">
        <v>29575</v>
      </c>
      <c r="R48" s="149">
        <v>0</v>
      </c>
      <c r="S48" s="149">
        <v>118973</v>
      </c>
      <c r="T48" s="149">
        <v>821</v>
      </c>
      <c r="U48" s="149">
        <v>2005343</v>
      </c>
      <c r="V48" s="149">
        <v>56706</v>
      </c>
      <c r="W48" s="149">
        <v>52388</v>
      </c>
      <c r="X48" s="149">
        <v>817</v>
      </c>
      <c r="Y48" s="149">
        <v>1497</v>
      </c>
      <c r="Z48" s="149">
        <v>2004</v>
      </c>
      <c r="AA48" s="149">
        <v>1097331</v>
      </c>
      <c r="AB48" s="149">
        <v>976471</v>
      </c>
      <c r="AC48" s="149">
        <v>117468</v>
      </c>
      <c r="AD48" s="149">
        <v>3392</v>
      </c>
      <c r="AE48" s="149">
        <v>216296</v>
      </c>
      <c r="AF48" s="149">
        <v>826</v>
      </c>
      <c r="AG48" s="149">
        <v>92090</v>
      </c>
      <c r="AH48" s="149">
        <v>498976</v>
      </c>
      <c r="AI48" s="149">
        <v>49542</v>
      </c>
      <c r="AJ48" s="149">
        <v>0</v>
      </c>
      <c r="AK48" s="149">
        <v>449434</v>
      </c>
      <c r="AL48" s="149">
        <v>22391</v>
      </c>
      <c r="AM48" s="149">
        <v>0</v>
      </c>
      <c r="AN48" s="149">
        <v>0</v>
      </c>
      <c r="AO48" s="149">
        <v>0</v>
      </c>
      <c r="AP48" s="149">
        <v>7000</v>
      </c>
      <c r="AQ48" s="149">
        <v>0</v>
      </c>
      <c r="AR48" s="149">
        <v>0</v>
      </c>
      <c r="AS48" s="149">
        <v>0</v>
      </c>
      <c r="AT48" s="149">
        <v>0</v>
      </c>
      <c r="AU48" s="149">
        <v>13727</v>
      </c>
      <c r="AV48" s="150">
        <f>'済　第３７表国保（事業会計）決算（1）'!B48-U48</f>
        <v>130574</v>
      </c>
      <c r="AW48" s="149">
        <v>0</v>
      </c>
      <c r="AX48" s="149">
        <v>0</v>
      </c>
      <c r="AY48" s="149">
        <v>0</v>
      </c>
      <c r="AZ48" s="149">
        <v>0</v>
      </c>
      <c r="BA48" s="149">
        <v>0</v>
      </c>
      <c r="BB48" s="149">
        <v>21957</v>
      </c>
      <c r="BC48" s="150">
        <f t="shared" si="7"/>
        <v>-21957</v>
      </c>
      <c r="BD48" s="149">
        <v>0</v>
      </c>
      <c r="BE48" s="149">
        <v>0</v>
      </c>
      <c r="BF48" s="149">
        <v>1280</v>
      </c>
      <c r="BG48" s="150">
        <f t="shared" si="5"/>
        <v>-1280</v>
      </c>
      <c r="BH48" s="149">
        <v>107337</v>
      </c>
      <c r="BI48" s="149">
        <v>130574</v>
      </c>
      <c r="BJ48" s="149">
        <v>28306</v>
      </c>
      <c r="BK48" s="149">
        <v>51543</v>
      </c>
      <c r="BL48" s="149">
        <v>43731</v>
      </c>
      <c r="BM48" s="149">
        <v>6</v>
      </c>
      <c r="BN48" s="149">
        <v>0</v>
      </c>
      <c r="BO48" s="149">
        <v>2340</v>
      </c>
      <c r="BP48" s="149">
        <v>3947</v>
      </c>
      <c r="BQ48" s="149">
        <v>322000</v>
      </c>
      <c r="BR48" s="97"/>
      <c r="BS48" s="35">
        <v>2135917</v>
      </c>
      <c r="BT48" s="35">
        <f t="shared" si="6"/>
        <v>0</v>
      </c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</row>
    <row r="49" spans="1:214" ht="32.25" customHeight="1">
      <c r="A49" s="54" t="s">
        <v>70</v>
      </c>
      <c r="B49" s="147">
        <v>1018585</v>
      </c>
      <c r="C49" s="147">
        <v>148417</v>
      </c>
      <c r="D49" s="147">
        <v>211845</v>
      </c>
      <c r="E49" s="147">
        <v>136550</v>
      </c>
      <c r="F49" s="147">
        <v>58970</v>
      </c>
      <c r="G49" s="147">
        <v>16325</v>
      </c>
      <c r="H49" s="147">
        <v>9220</v>
      </c>
      <c r="I49" s="147">
        <v>178830</v>
      </c>
      <c r="J49" s="147">
        <v>61192</v>
      </c>
      <c r="K49" s="147">
        <v>0</v>
      </c>
      <c r="L49" s="147">
        <v>61192</v>
      </c>
      <c r="M49" s="147">
        <v>191074</v>
      </c>
      <c r="N49" s="147">
        <v>71946</v>
      </c>
      <c r="O49" s="147">
        <v>2051</v>
      </c>
      <c r="P49" s="147">
        <v>21726</v>
      </c>
      <c r="Q49" s="147">
        <v>48169</v>
      </c>
      <c r="R49" s="147">
        <v>0</v>
      </c>
      <c r="S49" s="147">
        <v>141123</v>
      </c>
      <c r="T49" s="147">
        <v>4938</v>
      </c>
      <c r="U49" s="147">
        <v>891904</v>
      </c>
      <c r="V49" s="147">
        <v>33955</v>
      </c>
      <c r="W49" s="147">
        <v>22685</v>
      </c>
      <c r="X49" s="147">
        <v>10439</v>
      </c>
      <c r="Y49" s="147">
        <v>676</v>
      </c>
      <c r="Z49" s="147">
        <v>155</v>
      </c>
      <c r="AA49" s="147">
        <v>485523</v>
      </c>
      <c r="AB49" s="147">
        <v>481807</v>
      </c>
      <c r="AC49" s="147">
        <v>2131</v>
      </c>
      <c r="AD49" s="147">
        <v>1585</v>
      </c>
      <c r="AE49" s="147">
        <v>85044</v>
      </c>
      <c r="AF49" s="147">
        <v>331</v>
      </c>
      <c r="AG49" s="147">
        <v>37221</v>
      </c>
      <c r="AH49" s="147">
        <v>216686</v>
      </c>
      <c r="AI49" s="147">
        <v>216686</v>
      </c>
      <c r="AJ49" s="147">
        <v>0</v>
      </c>
      <c r="AK49" s="147">
        <v>0</v>
      </c>
      <c r="AL49" s="147">
        <v>13717</v>
      </c>
      <c r="AM49" s="147">
        <v>500</v>
      </c>
      <c r="AN49" s="147">
        <v>0</v>
      </c>
      <c r="AO49" s="147">
        <v>500</v>
      </c>
      <c r="AP49" s="147">
        <v>0</v>
      </c>
      <c r="AQ49" s="147">
        <v>0</v>
      </c>
      <c r="AR49" s="147">
        <v>0</v>
      </c>
      <c r="AS49" s="147">
        <v>0</v>
      </c>
      <c r="AT49" s="147">
        <v>0</v>
      </c>
      <c r="AU49" s="147">
        <v>18927</v>
      </c>
      <c r="AV49" s="148">
        <f>'済　第３７表国保（事業会計）決算（1）'!B49-U49</f>
        <v>126681</v>
      </c>
      <c r="AW49" s="147">
        <v>0</v>
      </c>
      <c r="AX49" s="147">
        <v>0</v>
      </c>
      <c r="AY49" s="147">
        <v>0</v>
      </c>
      <c r="AZ49" s="147">
        <v>0</v>
      </c>
      <c r="BA49" s="147">
        <v>0</v>
      </c>
      <c r="BB49" s="147">
        <v>12578</v>
      </c>
      <c r="BC49" s="148">
        <f t="shared" si="7"/>
        <v>-12578</v>
      </c>
      <c r="BD49" s="147">
        <v>0</v>
      </c>
      <c r="BE49" s="147">
        <v>7372</v>
      </c>
      <c r="BF49" s="147">
        <v>0</v>
      </c>
      <c r="BG49" s="148">
        <f t="shared" si="5"/>
        <v>7372</v>
      </c>
      <c r="BH49" s="147">
        <v>121475</v>
      </c>
      <c r="BI49" s="147">
        <v>126681</v>
      </c>
      <c r="BJ49" s="147">
        <v>119424</v>
      </c>
      <c r="BK49" s="147">
        <v>124630</v>
      </c>
      <c r="BL49" s="147">
        <v>17663</v>
      </c>
      <c r="BM49" s="147">
        <v>3</v>
      </c>
      <c r="BN49" s="147">
        <v>0</v>
      </c>
      <c r="BO49" s="147">
        <v>912</v>
      </c>
      <c r="BP49" s="147">
        <v>1649</v>
      </c>
      <c r="BQ49" s="147">
        <v>25321</v>
      </c>
      <c r="BR49" s="97"/>
      <c r="BS49" s="35">
        <v>1018585</v>
      </c>
      <c r="BT49" s="35">
        <f t="shared" si="6"/>
        <v>0</v>
      </c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</row>
    <row r="50" spans="1:214" ht="32.25" customHeight="1">
      <c r="A50" s="54" t="s">
        <v>71</v>
      </c>
      <c r="B50" s="147">
        <v>1292011</v>
      </c>
      <c r="C50" s="147">
        <v>167250</v>
      </c>
      <c r="D50" s="147">
        <v>259167</v>
      </c>
      <c r="E50" s="147">
        <v>174685</v>
      </c>
      <c r="F50" s="147">
        <v>74671</v>
      </c>
      <c r="G50" s="147">
        <v>9811</v>
      </c>
      <c r="H50" s="147">
        <v>29233</v>
      </c>
      <c r="I50" s="147">
        <v>231776</v>
      </c>
      <c r="J50" s="147">
        <v>69107</v>
      </c>
      <c r="K50" s="147">
        <v>8945</v>
      </c>
      <c r="L50" s="147">
        <v>60162</v>
      </c>
      <c r="M50" s="147">
        <v>260217</v>
      </c>
      <c r="N50" s="147">
        <v>86145</v>
      </c>
      <c r="O50" s="147">
        <v>12631</v>
      </c>
      <c r="P50" s="147">
        <v>29605</v>
      </c>
      <c r="Q50" s="147">
        <v>43909</v>
      </c>
      <c r="R50" s="147">
        <v>0</v>
      </c>
      <c r="S50" s="147">
        <v>187328</v>
      </c>
      <c r="T50" s="147">
        <v>1788</v>
      </c>
      <c r="U50" s="147">
        <v>1111820</v>
      </c>
      <c r="V50" s="147">
        <v>37169</v>
      </c>
      <c r="W50" s="147">
        <v>33526</v>
      </c>
      <c r="X50" s="147">
        <v>2597</v>
      </c>
      <c r="Y50" s="147">
        <v>729</v>
      </c>
      <c r="Z50" s="147">
        <v>317</v>
      </c>
      <c r="AA50" s="147">
        <v>632818</v>
      </c>
      <c r="AB50" s="147">
        <v>605477</v>
      </c>
      <c r="AC50" s="147">
        <v>26085</v>
      </c>
      <c r="AD50" s="147">
        <v>1256</v>
      </c>
      <c r="AE50" s="147">
        <v>94717</v>
      </c>
      <c r="AF50" s="147">
        <v>365</v>
      </c>
      <c r="AG50" s="147">
        <v>48887</v>
      </c>
      <c r="AH50" s="147">
        <v>258630</v>
      </c>
      <c r="AI50" s="147">
        <v>35780</v>
      </c>
      <c r="AJ50" s="147">
        <v>0</v>
      </c>
      <c r="AK50" s="147">
        <v>222850</v>
      </c>
      <c r="AL50" s="147">
        <v>9838</v>
      </c>
      <c r="AM50" s="147">
        <v>0</v>
      </c>
      <c r="AN50" s="147">
        <v>0</v>
      </c>
      <c r="AO50" s="147">
        <v>0</v>
      </c>
      <c r="AP50" s="147">
        <v>0</v>
      </c>
      <c r="AQ50" s="147">
        <v>0</v>
      </c>
      <c r="AR50" s="147">
        <v>0</v>
      </c>
      <c r="AS50" s="147">
        <v>0</v>
      </c>
      <c r="AT50" s="147">
        <v>0</v>
      </c>
      <c r="AU50" s="147">
        <v>29396</v>
      </c>
      <c r="AV50" s="148">
        <f>'済　第３７表国保（事業会計）決算（1）'!B50-U50</f>
        <v>180191</v>
      </c>
      <c r="AW50" s="147">
        <v>0</v>
      </c>
      <c r="AX50" s="147">
        <v>0</v>
      </c>
      <c r="AY50" s="147">
        <v>0</v>
      </c>
      <c r="AZ50" s="147">
        <v>0</v>
      </c>
      <c r="BA50" s="147">
        <v>0</v>
      </c>
      <c r="BB50" s="147">
        <v>26563</v>
      </c>
      <c r="BC50" s="148">
        <f t="shared" si="7"/>
        <v>-26563</v>
      </c>
      <c r="BD50" s="147">
        <v>0</v>
      </c>
      <c r="BE50" s="147">
        <v>0</v>
      </c>
      <c r="BF50" s="147">
        <v>1298</v>
      </c>
      <c r="BG50" s="148">
        <f t="shared" si="5"/>
        <v>-1298</v>
      </c>
      <c r="BH50" s="147">
        <v>152330</v>
      </c>
      <c r="BI50" s="147">
        <v>180191</v>
      </c>
      <c r="BJ50" s="147">
        <v>130754</v>
      </c>
      <c r="BK50" s="147">
        <v>158615</v>
      </c>
      <c r="BL50" s="147">
        <v>19141</v>
      </c>
      <c r="BM50" s="147">
        <v>3</v>
      </c>
      <c r="BN50" s="147">
        <v>105</v>
      </c>
      <c r="BO50" s="147">
        <v>943</v>
      </c>
      <c r="BP50" s="147">
        <v>1649</v>
      </c>
      <c r="BQ50" s="147">
        <v>1030</v>
      </c>
      <c r="BR50" s="97"/>
      <c r="BS50" s="35">
        <v>1292011</v>
      </c>
      <c r="BT50" s="35">
        <f t="shared" si="6"/>
        <v>0</v>
      </c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</row>
    <row r="51" spans="1:214" ht="32.25" customHeight="1">
      <c r="A51" s="54" t="s">
        <v>72</v>
      </c>
      <c r="B51" s="147">
        <v>930967</v>
      </c>
      <c r="C51" s="147">
        <v>137187</v>
      </c>
      <c r="D51" s="147">
        <v>174610</v>
      </c>
      <c r="E51" s="147">
        <v>116625</v>
      </c>
      <c r="F51" s="147">
        <v>54903</v>
      </c>
      <c r="G51" s="147">
        <v>3082</v>
      </c>
      <c r="H51" s="147">
        <v>5767</v>
      </c>
      <c r="I51" s="147">
        <v>218648</v>
      </c>
      <c r="J51" s="147">
        <v>36208</v>
      </c>
      <c r="K51" s="147">
        <v>5385</v>
      </c>
      <c r="L51" s="147">
        <v>30823</v>
      </c>
      <c r="M51" s="147">
        <v>191665</v>
      </c>
      <c r="N51" s="147">
        <v>66174</v>
      </c>
      <c r="O51" s="147">
        <v>5305</v>
      </c>
      <c r="P51" s="147">
        <v>21168</v>
      </c>
      <c r="Q51" s="147">
        <v>39701</v>
      </c>
      <c r="R51" s="147">
        <v>0</v>
      </c>
      <c r="S51" s="147">
        <v>98492</v>
      </c>
      <c r="T51" s="147">
        <v>2216</v>
      </c>
      <c r="U51" s="147">
        <v>840660</v>
      </c>
      <c r="V51" s="147">
        <v>28533</v>
      </c>
      <c r="W51" s="147">
        <v>6318</v>
      </c>
      <c r="X51" s="147">
        <v>1696</v>
      </c>
      <c r="Y51" s="147">
        <v>633</v>
      </c>
      <c r="Z51" s="147">
        <v>19886</v>
      </c>
      <c r="AA51" s="147">
        <v>482464</v>
      </c>
      <c r="AB51" s="147">
        <v>480691</v>
      </c>
      <c r="AC51" s="147">
        <v>550</v>
      </c>
      <c r="AD51" s="147">
        <v>1223</v>
      </c>
      <c r="AE51" s="147">
        <v>78316</v>
      </c>
      <c r="AF51" s="147">
        <v>305</v>
      </c>
      <c r="AG51" s="147">
        <v>34424</v>
      </c>
      <c r="AH51" s="147">
        <v>195668</v>
      </c>
      <c r="AI51" s="147">
        <v>17374</v>
      </c>
      <c r="AJ51" s="147">
        <v>0</v>
      </c>
      <c r="AK51" s="147">
        <v>178294</v>
      </c>
      <c r="AL51" s="147">
        <v>8266</v>
      </c>
      <c r="AM51" s="147">
        <v>0</v>
      </c>
      <c r="AN51" s="147">
        <v>0</v>
      </c>
      <c r="AO51" s="147">
        <v>0</v>
      </c>
      <c r="AP51" s="147">
        <v>10000</v>
      </c>
      <c r="AQ51" s="147">
        <v>0</v>
      </c>
      <c r="AR51" s="147">
        <v>0</v>
      </c>
      <c r="AS51" s="147">
        <v>0</v>
      </c>
      <c r="AT51" s="147">
        <v>0</v>
      </c>
      <c r="AU51" s="147">
        <v>2684</v>
      </c>
      <c r="AV51" s="148">
        <f>'済　第３７表国保（事業会計）決算（1）'!B51-U51</f>
        <v>90307</v>
      </c>
      <c r="AW51" s="147">
        <v>0</v>
      </c>
      <c r="AX51" s="147">
        <v>0</v>
      </c>
      <c r="AY51" s="147">
        <v>0</v>
      </c>
      <c r="AZ51" s="147">
        <v>0</v>
      </c>
      <c r="BA51" s="147">
        <v>0</v>
      </c>
      <c r="BB51" s="147">
        <v>0</v>
      </c>
      <c r="BC51" s="148">
        <f t="shared" si="7"/>
        <v>0</v>
      </c>
      <c r="BD51" s="147">
        <v>0</v>
      </c>
      <c r="BE51" s="147">
        <v>0</v>
      </c>
      <c r="BF51" s="147">
        <v>0</v>
      </c>
      <c r="BG51" s="148">
        <f t="shared" si="5"/>
        <v>0</v>
      </c>
      <c r="BH51" s="147">
        <v>90307</v>
      </c>
      <c r="BI51" s="147">
        <v>90307</v>
      </c>
      <c r="BJ51" s="147">
        <v>79617</v>
      </c>
      <c r="BK51" s="147">
        <v>79617</v>
      </c>
      <c r="BL51" s="147">
        <v>19692</v>
      </c>
      <c r="BM51" s="147">
        <v>3</v>
      </c>
      <c r="BN51" s="147">
        <v>0</v>
      </c>
      <c r="BO51" s="147">
        <v>873</v>
      </c>
      <c r="BP51" s="147">
        <v>1483</v>
      </c>
      <c r="BQ51" s="147">
        <v>60000</v>
      </c>
      <c r="BR51" s="97"/>
      <c r="BS51" s="35">
        <v>930967</v>
      </c>
      <c r="BT51" s="35">
        <f t="shared" si="6"/>
        <v>0</v>
      </c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</row>
    <row r="52" spans="1:214" ht="32.25" customHeight="1">
      <c r="A52" s="54" t="s">
        <v>73</v>
      </c>
      <c r="B52" s="147">
        <v>736294</v>
      </c>
      <c r="C52" s="147">
        <v>139866</v>
      </c>
      <c r="D52" s="147">
        <v>148609</v>
      </c>
      <c r="E52" s="147">
        <v>114301</v>
      </c>
      <c r="F52" s="147">
        <v>27293</v>
      </c>
      <c r="G52" s="147">
        <v>7015</v>
      </c>
      <c r="H52" s="147">
        <v>9131</v>
      </c>
      <c r="I52" s="147">
        <v>128196</v>
      </c>
      <c r="J52" s="147">
        <v>49538</v>
      </c>
      <c r="K52" s="147">
        <v>0</v>
      </c>
      <c r="L52" s="147">
        <v>49538</v>
      </c>
      <c r="M52" s="147">
        <v>158629</v>
      </c>
      <c r="N52" s="147">
        <v>50817</v>
      </c>
      <c r="O52" s="147">
        <v>1371</v>
      </c>
      <c r="P52" s="147">
        <v>18768</v>
      </c>
      <c r="Q52" s="147">
        <v>30678</v>
      </c>
      <c r="R52" s="147">
        <v>0</v>
      </c>
      <c r="S52" s="147">
        <v>49906</v>
      </c>
      <c r="T52" s="147">
        <v>1602</v>
      </c>
      <c r="U52" s="147">
        <v>700122</v>
      </c>
      <c r="V52" s="147">
        <v>19821</v>
      </c>
      <c r="W52" s="147">
        <v>17758</v>
      </c>
      <c r="X52" s="147">
        <v>1418</v>
      </c>
      <c r="Y52" s="147">
        <v>601</v>
      </c>
      <c r="Z52" s="147">
        <v>44</v>
      </c>
      <c r="AA52" s="147">
        <v>363928</v>
      </c>
      <c r="AB52" s="147">
        <v>361438</v>
      </c>
      <c r="AC52" s="147">
        <v>1340</v>
      </c>
      <c r="AD52" s="147">
        <v>1150</v>
      </c>
      <c r="AE52" s="147">
        <v>77777</v>
      </c>
      <c r="AF52" s="147">
        <v>291</v>
      </c>
      <c r="AG52" s="147">
        <v>44610</v>
      </c>
      <c r="AH52" s="147">
        <v>169560</v>
      </c>
      <c r="AI52" s="147">
        <v>169560</v>
      </c>
      <c r="AJ52" s="147">
        <v>0</v>
      </c>
      <c r="AK52" s="147">
        <v>0</v>
      </c>
      <c r="AL52" s="147">
        <v>9488</v>
      </c>
      <c r="AM52" s="147">
        <v>0</v>
      </c>
      <c r="AN52" s="147">
        <v>0</v>
      </c>
      <c r="AO52" s="147">
        <v>0</v>
      </c>
      <c r="AP52" s="147">
        <v>10000</v>
      </c>
      <c r="AQ52" s="147">
        <v>0</v>
      </c>
      <c r="AR52" s="147">
        <v>0</v>
      </c>
      <c r="AS52" s="147">
        <v>0</v>
      </c>
      <c r="AT52" s="147">
        <v>0</v>
      </c>
      <c r="AU52" s="147">
        <v>4647</v>
      </c>
      <c r="AV52" s="148">
        <f>'済　第３７表国保（事業会計）決算（1）'!B52-U52</f>
        <v>36172</v>
      </c>
      <c r="AW52" s="147">
        <v>0</v>
      </c>
      <c r="AX52" s="147">
        <v>0</v>
      </c>
      <c r="AY52" s="147">
        <v>0</v>
      </c>
      <c r="AZ52" s="147">
        <v>0</v>
      </c>
      <c r="BA52" s="147">
        <v>0</v>
      </c>
      <c r="BB52" s="147">
        <v>9464</v>
      </c>
      <c r="BC52" s="148">
        <f t="shared" si="7"/>
        <v>-9464</v>
      </c>
      <c r="BD52" s="147">
        <v>0</v>
      </c>
      <c r="BE52" s="147">
        <v>0</v>
      </c>
      <c r="BF52" s="147">
        <v>1490</v>
      </c>
      <c r="BG52" s="148">
        <f t="shared" si="5"/>
        <v>-1490</v>
      </c>
      <c r="BH52" s="147">
        <v>25218</v>
      </c>
      <c r="BI52" s="147">
        <v>36172</v>
      </c>
      <c r="BJ52" s="147">
        <v>23847</v>
      </c>
      <c r="BK52" s="147">
        <v>34801</v>
      </c>
      <c r="BL52" s="147">
        <v>9515</v>
      </c>
      <c r="BM52" s="147">
        <v>1</v>
      </c>
      <c r="BN52" s="147">
        <v>0</v>
      </c>
      <c r="BO52" s="147">
        <v>767</v>
      </c>
      <c r="BP52" s="147">
        <v>1327</v>
      </c>
      <c r="BQ52" s="147">
        <v>32130</v>
      </c>
      <c r="BR52" s="97"/>
      <c r="BS52" s="35">
        <v>736294</v>
      </c>
      <c r="BT52" s="35">
        <f t="shared" si="6"/>
        <v>0</v>
      </c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</row>
    <row r="53" spans="1:214" ht="32.25" customHeight="1">
      <c r="A53" s="54" t="s">
        <v>74</v>
      </c>
      <c r="B53" s="147">
        <v>2331565</v>
      </c>
      <c r="C53" s="147">
        <v>364936</v>
      </c>
      <c r="D53" s="147">
        <v>435946</v>
      </c>
      <c r="E53" s="147">
        <v>292842</v>
      </c>
      <c r="F53" s="147">
        <v>124775</v>
      </c>
      <c r="G53" s="147">
        <v>18329</v>
      </c>
      <c r="H53" s="147">
        <v>30975</v>
      </c>
      <c r="I53" s="147">
        <v>487805</v>
      </c>
      <c r="J53" s="147">
        <v>139229</v>
      </c>
      <c r="K53" s="147">
        <v>123152</v>
      </c>
      <c r="L53" s="147">
        <v>16077</v>
      </c>
      <c r="M53" s="147">
        <v>438849</v>
      </c>
      <c r="N53" s="147">
        <v>154153</v>
      </c>
      <c r="O53" s="147">
        <v>13454</v>
      </c>
      <c r="P53" s="147">
        <v>59553</v>
      </c>
      <c r="Q53" s="147">
        <v>81146</v>
      </c>
      <c r="R53" s="147">
        <v>17001</v>
      </c>
      <c r="S53" s="147">
        <v>258322</v>
      </c>
      <c r="T53" s="147">
        <v>4349</v>
      </c>
      <c r="U53" s="147">
        <v>2276477</v>
      </c>
      <c r="V53" s="147">
        <v>37737</v>
      </c>
      <c r="W53" s="147">
        <v>24308</v>
      </c>
      <c r="X53" s="147">
        <v>10638</v>
      </c>
      <c r="Y53" s="147">
        <v>1514</v>
      </c>
      <c r="Z53" s="147">
        <v>1277</v>
      </c>
      <c r="AA53" s="147">
        <v>1198472</v>
      </c>
      <c r="AB53" s="147">
        <v>1190450</v>
      </c>
      <c r="AC53" s="147">
        <v>4174</v>
      </c>
      <c r="AD53" s="147">
        <v>3848</v>
      </c>
      <c r="AE53" s="147">
        <v>227598</v>
      </c>
      <c r="AF53" s="147">
        <v>847</v>
      </c>
      <c r="AG53" s="147">
        <v>94064</v>
      </c>
      <c r="AH53" s="147">
        <v>494271</v>
      </c>
      <c r="AI53" s="147">
        <v>50000</v>
      </c>
      <c r="AJ53" s="147">
        <v>0</v>
      </c>
      <c r="AK53" s="147">
        <v>444271</v>
      </c>
      <c r="AL53" s="147">
        <v>21306</v>
      </c>
      <c r="AM53" s="147">
        <v>434</v>
      </c>
      <c r="AN53" s="147">
        <v>0</v>
      </c>
      <c r="AO53" s="147">
        <v>434</v>
      </c>
      <c r="AP53" s="147">
        <v>193896</v>
      </c>
      <c r="AQ53" s="147">
        <v>0</v>
      </c>
      <c r="AR53" s="147">
        <v>0</v>
      </c>
      <c r="AS53" s="147">
        <v>0</v>
      </c>
      <c r="AT53" s="147">
        <v>0</v>
      </c>
      <c r="AU53" s="147">
        <v>7852</v>
      </c>
      <c r="AV53" s="148">
        <f>'済　第３７表国保（事業会計）決算（1）'!B53-U53</f>
        <v>55088</v>
      </c>
      <c r="AW53" s="147">
        <v>0</v>
      </c>
      <c r="AX53" s="147">
        <v>0</v>
      </c>
      <c r="AY53" s="147">
        <v>0</v>
      </c>
      <c r="AZ53" s="147">
        <v>0</v>
      </c>
      <c r="BA53" s="147">
        <v>0</v>
      </c>
      <c r="BB53" s="147">
        <v>0</v>
      </c>
      <c r="BC53" s="148">
        <f t="shared" si="7"/>
        <v>0</v>
      </c>
      <c r="BD53" s="147">
        <v>0</v>
      </c>
      <c r="BE53" s="147">
        <v>0</v>
      </c>
      <c r="BF53" s="147">
        <v>0</v>
      </c>
      <c r="BG53" s="148">
        <f t="shared" si="5"/>
        <v>0</v>
      </c>
      <c r="BH53" s="147">
        <v>55088</v>
      </c>
      <c r="BI53" s="147">
        <v>55088</v>
      </c>
      <c r="BJ53" s="147">
        <v>-81518</v>
      </c>
      <c r="BK53" s="147">
        <v>-81518</v>
      </c>
      <c r="BL53" s="147">
        <v>21797</v>
      </c>
      <c r="BM53" s="147">
        <v>3</v>
      </c>
      <c r="BN53" s="147">
        <v>0</v>
      </c>
      <c r="BO53" s="147">
        <v>2459</v>
      </c>
      <c r="BP53" s="147">
        <v>4049</v>
      </c>
      <c r="BQ53" s="147">
        <v>300901</v>
      </c>
      <c r="BR53" s="97"/>
      <c r="BS53" s="35">
        <v>2331565</v>
      </c>
      <c r="BT53" s="35">
        <f t="shared" si="6"/>
        <v>0</v>
      </c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</row>
    <row r="54" spans="1:214" ht="32.25" customHeight="1">
      <c r="A54" s="53" t="s">
        <v>75</v>
      </c>
      <c r="B54" s="145">
        <v>1477679</v>
      </c>
      <c r="C54" s="145">
        <v>235523</v>
      </c>
      <c r="D54" s="145">
        <v>358416</v>
      </c>
      <c r="E54" s="145">
        <v>237578</v>
      </c>
      <c r="F54" s="145">
        <v>109018</v>
      </c>
      <c r="G54" s="145">
        <v>11820</v>
      </c>
      <c r="H54" s="145">
        <v>46741</v>
      </c>
      <c r="I54" s="145">
        <v>232958</v>
      </c>
      <c r="J54" s="145">
        <v>64507</v>
      </c>
      <c r="K54" s="145">
        <v>63882</v>
      </c>
      <c r="L54" s="145">
        <v>625</v>
      </c>
      <c r="M54" s="145">
        <v>345181</v>
      </c>
      <c r="N54" s="145">
        <v>106508</v>
      </c>
      <c r="O54" s="145">
        <v>5887</v>
      </c>
      <c r="P54" s="145">
        <v>37000</v>
      </c>
      <c r="Q54" s="145">
        <v>63621</v>
      </c>
      <c r="R54" s="145">
        <v>0</v>
      </c>
      <c r="S54" s="145">
        <v>86327</v>
      </c>
      <c r="T54" s="145">
        <v>1518</v>
      </c>
      <c r="U54" s="145">
        <v>1431336</v>
      </c>
      <c r="V54" s="145">
        <v>48390</v>
      </c>
      <c r="W54" s="145">
        <v>42918</v>
      </c>
      <c r="X54" s="145">
        <v>4174</v>
      </c>
      <c r="Y54" s="145">
        <v>1020</v>
      </c>
      <c r="Z54" s="145">
        <v>278</v>
      </c>
      <c r="AA54" s="145">
        <v>817769</v>
      </c>
      <c r="AB54" s="145">
        <v>812040</v>
      </c>
      <c r="AC54" s="145">
        <v>3740</v>
      </c>
      <c r="AD54" s="145">
        <v>1989</v>
      </c>
      <c r="AE54" s="145">
        <v>147068</v>
      </c>
      <c r="AF54" s="145">
        <v>548</v>
      </c>
      <c r="AG54" s="145">
        <v>69465</v>
      </c>
      <c r="AH54" s="145">
        <v>314975</v>
      </c>
      <c r="AI54" s="145">
        <v>29856</v>
      </c>
      <c r="AJ54" s="145">
        <v>0</v>
      </c>
      <c r="AK54" s="145">
        <v>285119</v>
      </c>
      <c r="AL54" s="145">
        <v>14385</v>
      </c>
      <c r="AM54" s="145">
        <v>2549</v>
      </c>
      <c r="AN54" s="145">
        <v>0</v>
      </c>
      <c r="AO54" s="145">
        <v>2549</v>
      </c>
      <c r="AP54" s="145">
        <v>0</v>
      </c>
      <c r="AQ54" s="145">
        <v>0</v>
      </c>
      <c r="AR54" s="145">
        <v>0</v>
      </c>
      <c r="AS54" s="145">
        <v>0</v>
      </c>
      <c r="AT54" s="145">
        <v>0</v>
      </c>
      <c r="AU54" s="145">
        <v>16187</v>
      </c>
      <c r="AV54" s="146">
        <f>'済　第３７表国保（事業会計）決算（1）'!B54-U54</f>
        <v>46343</v>
      </c>
      <c r="AW54" s="145">
        <v>0</v>
      </c>
      <c r="AX54" s="145">
        <v>0</v>
      </c>
      <c r="AY54" s="145">
        <v>0</v>
      </c>
      <c r="AZ54" s="145">
        <v>0</v>
      </c>
      <c r="BA54" s="145">
        <v>0</v>
      </c>
      <c r="BB54" s="145">
        <v>0</v>
      </c>
      <c r="BC54" s="146">
        <f t="shared" si="7"/>
        <v>0</v>
      </c>
      <c r="BD54" s="145">
        <v>0</v>
      </c>
      <c r="BE54" s="145">
        <v>0</v>
      </c>
      <c r="BF54" s="145">
        <v>0</v>
      </c>
      <c r="BG54" s="146">
        <f t="shared" si="5"/>
        <v>0</v>
      </c>
      <c r="BH54" s="145">
        <v>46343</v>
      </c>
      <c r="BI54" s="145">
        <v>46343</v>
      </c>
      <c r="BJ54" s="145">
        <v>-23426</v>
      </c>
      <c r="BK54" s="145">
        <v>-23426</v>
      </c>
      <c r="BL54" s="145">
        <v>22509</v>
      </c>
      <c r="BM54" s="145">
        <v>4</v>
      </c>
      <c r="BN54" s="145">
        <v>0</v>
      </c>
      <c r="BO54" s="145">
        <v>1494</v>
      </c>
      <c r="BP54" s="145">
        <v>2549</v>
      </c>
      <c r="BQ54" s="145">
        <v>89515</v>
      </c>
      <c r="BR54" s="97"/>
      <c r="BS54" s="35">
        <v>1477679</v>
      </c>
      <c r="BT54" s="35">
        <f t="shared" si="6"/>
        <v>0</v>
      </c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</row>
    <row r="55" spans="1:214" ht="32.25" customHeight="1">
      <c r="A55" s="54" t="s">
        <v>76</v>
      </c>
      <c r="B55" s="147">
        <v>1118065</v>
      </c>
      <c r="C55" s="147">
        <v>16556</v>
      </c>
      <c r="D55" s="147">
        <v>510859</v>
      </c>
      <c r="E55" s="147">
        <v>147098</v>
      </c>
      <c r="F55" s="147">
        <v>216600</v>
      </c>
      <c r="G55" s="147">
        <v>147161</v>
      </c>
      <c r="H55" s="147">
        <v>21547</v>
      </c>
      <c r="I55" s="147">
        <v>174642</v>
      </c>
      <c r="J55" s="147">
        <v>37161</v>
      </c>
      <c r="K55" s="147">
        <v>0</v>
      </c>
      <c r="L55" s="147">
        <v>37161</v>
      </c>
      <c r="M55" s="147">
        <v>236351</v>
      </c>
      <c r="N55" s="147">
        <v>74708</v>
      </c>
      <c r="O55" s="147">
        <v>4963</v>
      </c>
      <c r="P55" s="147">
        <v>25765</v>
      </c>
      <c r="Q55" s="147">
        <v>43980</v>
      </c>
      <c r="R55" s="147">
        <v>0</v>
      </c>
      <c r="S55" s="147">
        <v>45916</v>
      </c>
      <c r="T55" s="147">
        <v>325</v>
      </c>
      <c r="U55" s="147">
        <v>1036117</v>
      </c>
      <c r="V55" s="147">
        <v>29476</v>
      </c>
      <c r="W55" s="147">
        <v>25619</v>
      </c>
      <c r="X55" s="147">
        <v>175</v>
      </c>
      <c r="Y55" s="147">
        <v>586</v>
      </c>
      <c r="Z55" s="147">
        <v>3096</v>
      </c>
      <c r="AA55" s="147">
        <v>682006</v>
      </c>
      <c r="AB55" s="147">
        <v>676242</v>
      </c>
      <c r="AC55" s="147">
        <v>4165</v>
      </c>
      <c r="AD55" s="147">
        <v>1599</v>
      </c>
      <c r="AE55" s="147">
        <v>76296</v>
      </c>
      <c r="AF55" s="147">
        <v>283</v>
      </c>
      <c r="AG55" s="147">
        <v>36844</v>
      </c>
      <c r="AH55" s="147">
        <v>197234</v>
      </c>
      <c r="AI55" s="147">
        <v>19351</v>
      </c>
      <c r="AJ55" s="147">
        <v>0</v>
      </c>
      <c r="AK55" s="147">
        <v>177883</v>
      </c>
      <c r="AL55" s="147">
        <v>4473</v>
      </c>
      <c r="AM55" s="147">
        <v>0</v>
      </c>
      <c r="AN55" s="147">
        <v>0</v>
      </c>
      <c r="AO55" s="147">
        <v>0</v>
      </c>
      <c r="AP55" s="147">
        <v>20</v>
      </c>
      <c r="AQ55" s="147">
        <v>0</v>
      </c>
      <c r="AR55" s="147">
        <v>0</v>
      </c>
      <c r="AS55" s="147">
        <v>0</v>
      </c>
      <c r="AT55" s="147">
        <v>0</v>
      </c>
      <c r="AU55" s="147">
        <v>9485</v>
      </c>
      <c r="AV55" s="148">
        <f>'済　第３７表国保（事業会計）決算（1）'!B55-U55</f>
        <v>81948</v>
      </c>
      <c r="AW55" s="147">
        <v>0</v>
      </c>
      <c r="AX55" s="147">
        <v>0</v>
      </c>
      <c r="AY55" s="147">
        <v>0</v>
      </c>
      <c r="AZ55" s="147">
        <v>0</v>
      </c>
      <c r="BA55" s="147">
        <v>0</v>
      </c>
      <c r="BB55" s="147">
        <v>31</v>
      </c>
      <c r="BC55" s="148">
        <f t="shared" si="7"/>
        <v>-31</v>
      </c>
      <c r="BD55" s="147">
        <v>0</v>
      </c>
      <c r="BE55" s="147">
        <v>0</v>
      </c>
      <c r="BF55" s="147">
        <v>9262</v>
      </c>
      <c r="BG55" s="148">
        <f t="shared" si="5"/>
        <v>-9262</v>
      </c>
      <c r="BH55" s="147">
        <v>72655</v>
      </c>
      <c r="BI55" s="147">
        <v>81948</v>
      </c>
      <c r="BJ55" s="147">
        <v>67692</v>
      </c>
      <c r="BK55" s="147">
        <v>76985</v>
      </c>
      <c r="BL55" s="147">
        <v>21085</v>
      </c>
      <c r="BM55" s="147">
        <v>3</v>
      </c>
      <c r="BN55" s="147">
        <v>0</v>
      </c>
      <c r="BO55" s="147">
        <v>762</v>
      </c>
      <c r="BP55" s="147">
        <v>1232</v>
      </c>
      <c r="BQ55" s="147">
        <v>163377</v>
      </c>
      <c r="BR55" s="97"/>
      <c r="BS55" s="35">
        <v>1118065</v>
      </c>
      <c r="BT55" s="35">
        <f t="shared" si="6"/>
        <v>0</v>
      </c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</row>
    <row r="56" spans="1:214" ht="32.25" customHeight="1">
      <c r="A56" s="54" t="s">
        <v>77</v>
      </c>
      <c r="B56" s="147">
        <v>2311596</v>
      </c>
      <c r="C56" s="147">
        <v>26990</v>
      </c>
      <c r="D56" s="147">
        <v>810761</v>
      </c>
      <c r="E56" s="147">
        <v>211191</v>
      </c>
      <c r="F56" s="147">
        <v>343500</v>
      </c>
      <c r="G56" s="147">
        <v>256070</v>
      </c>
      <c r="H56" s="147">
        <v>5902</v>
      </c>
      <c r="I56" s="147">
        <v>335004</v>
      </c>
      <c r="J56" s="147">
        <v>59016</v>
      </c>
      <c r="K56" s="147">
        <v>49678</v>
      </c>
      <c r="L56" s="147">
        <v>9338</v>
      </c>
      <c r="M56" s="147">
        <v>383588</v>
      </c>
      <c r="N56" s="147">
        <v>129955</v>
      </c>
      <c r="O56" s="147">
        <v>14750</v>
      </c>
      <c r="P56" s="147">
        <v>58123</v>
      </c>
      <c r="Q56" s="147">
        <v>57082</v>
      </c>
      <c r="R56" s="147">
        <v>0</v>
      </c>
      <c r="S56" s="147">
        <v>560295</v>
      </c>
      <c r="T56" s="147">
        <v>85</v>
      </c>
      <c r="U56" s="147">
        <v>1789658</v>
      </c>
      <c r="V56" s="147">
        <v>34006</v>
      </c>
      <c r="W56" s="147">
        <v>27716</v>
      </c>
      <c r="X56" s="147">
        <v>2361</v>
      </c>
      <c r="Y56" s="147">
        <v>935</v>
      </c>
      <c r="Z56" s="147">
        <v>2994</v>
      </c>
      <c r="AA56" s="147">
        <v>1067994</v>
      </c>
      <c r="AB56" s="147">
        <v>1058943</v>
      </c>
      <c r="AC56" s="147">
        <v>6516</v>
      </c>
      <c r="AD56" s="147">
        <v>2535</v>
      </c>
      <c r="AE56" s="147">
        <v>142448</v>
      </c>
      <c r="AF56" s="147">
        <v>507</v>
      </c>
      <c r="AG56" s="147">
        <v>64713</v>
      </c>
      <c r="AH56" s="147">
        <v>368136</v>
      </c>
      <c r="AI56" s="147">
        <v>368136</v>
      </c>
      <c r="AJ56" s="147">
        <v>0</v>
      </c>
      <c r="AK56" s="147">
        <v>0</v>
      </c>
      <c r="AL56" s="147">
        <v>8154</v>
      </c>
      <c r="AM56" s="147">
        <v>8865</v>
      </c>
      <c r="AN56" s="147">
        <v>0</v>
      </c>
      <c r="AO56" s="147">
        <v>8865</v>
      </c>
      <c r="AP56" s="147">
        <v>66177</v>
      </c>
      <c r="AQ56" s="147">
        <v>0</v>
      </c>
      <c r="AR56" s="147">
        <v>0</v>
      </c>
      <c r="AS56" s="147">
        <v>0</v>
      </c>
      <c r="AT56" s="147">
        <v>0</v>
      </c>
      <c r="AU56" s="147">
        <v>28658</v>
      </c>
      <c r="AV56" s="148">
        <f>'済　第３７表国保（事業会計）決算（1）'!B56-U56</f>
        <v>521938</v>
      </c>
      <c r="AW56" s="147">
        <v>0</v>
      </c>
      <c r="AX56" s="147">
        <v>0</v>
      </c>
      <c r="AY56" s="147">
        <v>0</v>
      </c>
      <c r="AZ56" s="147">
        <v>0</v>
      </c>
      <c r="BA56" s="147">
        <v>0</v>
      </c>
      <c r="BB56" s="147">
        <v>0</v>
      </c>
      <c r="BC56" s="148">
        <f t="shared" si="7"/>
        <v>0</v>
      </c>
      <c r="BD56" s="147">
        <v>0</v>
      </c>
      <c r="BE56" s="147">
        <v>0</v>
      </c>
      <c r="BF56" s="147">
        <v>0</v>
      </c>
      <c r="BG56" s="148">
        <f t="shared" si="5"/>
        <v>0</v>
      </c>
      <c r="BH56" s="147">
        <v>521938</v>
      </c>
      <c r="BI56" s="147">
        <v>521938</v>
      </c>
      <c r="BJ56" s="147">
        <v>457510</v>
      </c>
      <c r="BK56" s="147">
        <v>457510</v>
      </c>
      <c r="BL56" s="147">
        <v>14836</v>
      </c>
      <c r="BM56" s="147">
        <v>2</v>
      </c>
      <c r="BN56" s="147">
        <v>0</v>
      </c>
      <c r="BO56" s="147">
        <v>1430</v>
      </c>
      <c r="BP56" s="147">
        <v>2489</v>
      </c>
      <c r="BQ56" s="147">
        <v>350000</v>
      </c>
      <c r="BR56" s="97"/>
      <c r="BS56" s="35">
        <v>2311596</v>
      </c>
      <c r="BT56" s="35">
        <f t="shared" si="6"/>
        <v>0</v>
      </c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</row>
    <row r="57" spans="1:214" ht="32.25" customHeight="1">
      <c r="A57" s="54" t="s">
        <v>78</v>
      </c>
      <c r="B57" s="147">
        <v>3743283</v>
      </c>
      <c r="C57" s="147">
        <v>23726</v>
      </c>
      <c r="D57" s="147">
        <v>1703850</v>
      </c>
      <c r="E57" s="147">
        <v>452069</v>
      </c>
      <c r="F57" s="147">
        <v>713608</v>
      </c>
      <c r="G57" s="147">
        <v>538173</v>
      </c>
      <c r="H57" s="147">
        <v>79567</v>
      </c>
      <c r="I57" s="147">
        <v>396275</v>
      </c>
      <c r="J57" s="147">
        <v>117063</v>
      </c>
      <c r="K57" s="147">
        <v>0</v>
      </c>
      <c r="L57" s="147">
        <v>117063</v>
      </c>
      <c r="M57" s="147">
        <v>759484</v>
      </c>
      <c r="N57" s="147">
        <v>235799</v>
      </c>
      <c r="O57" s="147">
        <v>0</v>
      </c>
      <c r="P57" s="147">
        <v>108681</v>
      </c>
      <c r="Q57" s="147">
        <v>127118</v>
      </c>
      <c r="R57" s="147">
        <v>0</v>
      </c>
      <c r="S57" s="147">
        <v>422065</v>
      </c>
      <c r="T57" s="147">
        <v>5454</v>
      </c>
      <c r="U57" s="147">
        <v>3236343</v>
      </c>
      <c r="V57" s="147">
        <v>48178</v>
      </c>
      <c r="W57" s="147">
        <v>45511</v>
      </c>
      <c r="X57" s="147">
        <v>571</v>
      </c>
      <c r="Y57" s="147">
        <v>1768</v>
      </c>
      <c r="Z57" s="147">
        <v>328</v>
      </c>
      <c r="AA57" s="147">
        <v>1995062</v>
      </c>
      <c r="AB57" s="147">
        <v>1976454</v>
      </c>
      <c r="AC57" s="147">
        <v>12982</v>
      </c>
      <c r="AD57" s="147">
        <v>5626</v>
      </c>
      <c r="AE57" s="147">
        <v>284502</v>
      </c>
      <c r="AF57" s="147">
        <v>1010</v>
      </c>
      <c r="AG57" s="147">
        <v>131285</v>
      </c>
      <c r="AH57" s="147">
        <v>647750</v>
      </c>
      <c r="AI57" s="147">
        <v>53350</v>
      </c>
      <c r="AJ57" s="147">
        <v>0</v>
      </c>
      <c r="AK57" s="147">
        <v>594400</v>
      </c>
      <c r="AL57" s="147">
        <v>25124</v>
      </c>
      <c r="AM57" s="147">
        <v>9380</v>
      </c>
      <c r="AN57" s="147">
        <v>0</v>
      </c>
      <c r="AO57" s="147">
        <v>9380</v>
      </c>
      <c r="AP57" s="147">
        <v>50004</v>
      </c>
      <c r="AQ57" s="147">
        <v>0</v>
      </c>
      <c r="AR57" s="147">
        <v>0</v>
      </c>
      <c r="AS57" s="147">
        <v>0</v>
      </c>
      <c r="AT57" s="147">
        <v>0</v>
      </c>
      <c r="AU57" s="147">
        <v>44048</v>
      </c>
      <c r="AV57" s="148">
        <f>'済　第３７表国保（事業会計）決算（1）'!B57-U57</f>
        <v>506940</v>
      </c>
      <c r="AW57" s="147">
        <v>0</v>
      </c>
      <c r="AX57" s="147">
        <v>0</v>
      </c>
      <c r="AY57" s="147">
        <v>0</v>
      </c>
      <c r="AZ57" s="147">
        <v>0</v>
      </c>
      <c r="BA57" s="147">
        <v>0</v>
      </c>
      <c r="BB57" s="147">
        <v>18940</v>
      </c>
      <c r="BC57" s="148">
        <f t="shared" si="7"/>
        <v>-18940</v>
      </c>
      <c r="BD57" s="147">
        <v>0</v>
      </c>
      <c r="BE57" s="147">
        <v>0</v>
      </c>
      <c r="BF57" s="147">
        <v>5671</v>
      </c>
      <c r="BG57" s="148">
        <f t="shared" si="5"/>
        <v>-5671</v>
      </c>
      <c r="BH57" s="147">
        <v>482329</v>
      </c>
      <c r="BI57" s="147">
        <v>506940</v>
      </c>
      <c r="BJ57" s="147">
        <v>482329</v>
      </c>
      <c r="BK57" s="147">
        <v>506940</v>
      </c>
      <c r="BL57" s="147">
        <v>21952</v>
      </c>
      <c r="BM57" s="147">
        <v>3</v>
      </c>
      <c r="BN57" s="147">
        <v>0</v>
      </c>
      <c r="BO57" s="147">
        <v>2610</v>
      </c>
      <c r="BP57" s="147">
        <v>4676</v>
      </c>
      <c r="BQ57" s="147">
        <v>380418826</v>
      </c>
      <c r="BR57" s="97"/>
      <c r="BS57" s="35">
        <v>3743283</v>
      </c>
      <c r="BT57" s="35">
        <f t="shared" si="6"/>
        <v>0</v>
      </c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</row>
    <row r="58" spans="1:214" ht="32.25" customHeight="1">
      <c r="A58" s="56" t="s">
        <v>79</v>
      </c>
      <c r="B58" s="149">
        <v>666153</v>
      </c>
      <c r="C58" s="149">
        <v>10211</v>
      </c>
      <c r="D58" s="149">
        <v>268290</v>
      </c>
      <c r="E58" s="149">
        <v>66694</v>
      </c>
      <c r="F58" s="149">
        <v>118756</v>
      </c>
      <c r="G58" s="149">
        <v>82840</v>
      </c>
      <c r="H58" s="149">
        <v>2240</v>
      </c>
      <c r="I58" s="149">
        <v>106403</v>
      </c>
      <c r="J58" s="149">
        <v>30362</v>
      </c>
      <c r="K58" s="149">
        <v>25609</v>
      </c>
      <c r="L58" s="149">
        <v>4753</v>
      </c>
      <c r="M58" s="149">
        <v>117254</v>
      </c>
      <c r="N58" s="149">
        <v>33905</v>
      </c>
      <c r="O58" s="149">
        <v>14156</v>
      </c>
      <c r="P58" s="149">
        <v>13420</v>
      </c>
      <c r="Q58" s="149">
        <v>6329</v>
      </c>
      <c r="R58" s="149">
        <v>0</v>
      </c>
      <c r="S58" s="149">
        <v>97480</v>
      </c>
      <c r="T58" s="149">
        <v>8</v>
      </c>
      <c r="U58" s="149">
        <v>639811</v>
      </c>
      <c r="V58" s="149">
        <v>20576</v>
      </c>
      <c r="W58" s="149">
        <v>18480</v>
      </c>
      <c r="X58" s="149">
        <v>1577</v>
      </c>
      <c r="Y58" s="149">
        <v>405</v>
      </c>
      <c r="Z58" s="149">
        <v>114</v>
      </c>
      <c r="AA58" s="149">
        <v>352216</v>
      </c>
      <c r="AB58" s="149">
        <v>349026</v>
      </c>
      <c r="AC58" s="149">
        <v>2301</v>
      </c>
      <c r="AD58" s="149">
        <v>889</v>
      </c>
      <c r="AE58" s="149">
        <v>44025</v>
      </c>
      <c r="AF58" s="149">
        <v>171</v>
      </c>
      <c r="AG58" s="149">
        <v>22531</v>
      </c>
      <c r="AH58" s="149">
        <v>135661</v>
      </c>
      <c r="AI58" s="149">
        <v>135661</v>
      </c>
      <c r="AJ58" s="149">
        <v>0</v>
      </c>
      <c r="AK58" s="149">
        <v>0</v>
      </c>
      <c r="AL58" s="149">
        <v>6289</v>
      </c>
      <c r="AM58" s="149">
        <v>14301</v>
      </c>
      <c r="AN58" s="149">
        <v>14301</v>
      </c>
      <c r="AO58" s="149">
        <v>0</v>
      </c>
      <c r="AP58" s="149">
        <v>32000</v>
      </c>
      <c r="AQ58" s="149">
        <v>0</v>
      </c>
      <c r="AR58" s="149">
        <v>0</v>
      </c>
      <c r="AS58" s="149">
        <v>0</v>
      </c>
      <c r="AT58" s="149">
        <v>0</v>
      </c>
      <c r="AU58" s="149">
        <v>12041</v>
      </c>
      <c r="AV58" s="150">
        <f>'済　第３７表国保（事業会計）決算（1）'!B58-U58</f>
        <v>26342</v>
      </c>
      <c r="AW58" s="149">
        <v>0</v>
      </c>
      <c r="AX58" s="149">
        <v>0</v>
      </c>
      <c r="AY58" s="149">
        <v>0</v>
      </c>
      <c r="AZ58" s="149">
        <v>0</v>
      </c>
      <c r="BA58" s="149">
        <v>0</v>
      </c>
      <c r="BB58" s="149">
        <v>2446</v>
      </c>
      <c r="BC58" s="150">
        <f t="shared" si="7"/>
        <v>-2446</v>
      </c>
      <c r="BD58" s="149">
        <v>0</v>
      </c>
      <c r="BE58" s="149">
        <v>1162</v>
      </c>
      <c r="BF58" s="149">
        <v>0</v>
      </c>
      <c r="BG58" s="150">
        <f t="shared" si="5"/>
        <v>1162</v>
      </c>
      <c r="BH58" s="149">
        <v>25058</v>
      </c>
      <c r="BI58" s="149">
        <v>26342</v>
      </c>
      <c r="BJ58" s="149">
        <v>-406</v>
      </c>
      <c r="BK58" s="149">
        <v>878</v>
      </c>
      <c r="BL58" s="149">
        <v>5400</v>
      </c>
      <c r="BM58" s="149">
        <v>8</v>
      </c>
      <c r="BN58" s="149">
        <v>0</v>
      </c>
      <c r="BO58" s="149">
        <v>485</v>
      </c>
      <c r="BP58" s="149">
        <v>787</v>
      </c>
      <c r="BQ58" s="149">
        <v>175311</v>
      </c>
      <c r="BR58" s="97"/>
      <c r="BS58" s="35">
        <v>666153</v>
      </c>
      <c r="BT58" s="35">
        <f t="shared" si="6"/>
        <v>0</v>
      </c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</row>
    <row r="59" spans="1:214" ht="32.25" customHeight="1">
      <c r="A59" s="54" t="s">
        <v>80</v>
      </c>
      <c r="B59" s="147">
        <v>2788926</v>
      </c>
      <c r="C59" s="147">
        <v>155</v>
      </c>
      <c r="D59" s="147">
        <v>1388833</v>
      </c>
      <c r="E59" s="147">
        <v>367541</v>
      </c>
      <c r="F59" s="147">
        <v>566002</v>
      </c>
      <c r="G59" s="147">
        <v>455290</v>
      </c>
      <c r="H59" s="147">
        <v>82635</v>
      </c>
      <c r="I59" s="147">
        <v>326171</v>
      </c>
      <c r="J59" s="147">
        <v>94214</v>
      </c>
      <c r="K59" s="147">
        <v>79640</v>
      </c>
      <c r="L59" s="147">
        <v>14574</v>
      </c>
      <c r="M59" s="147">
        <v>619056</v>
      </c>
      <c r="N59" s="147">
        <v>177641</v>
      </c>
      <c r="O59" s="147">
        <v>0</v>
      </c>
      <c r="P59" s="147">
        <v>109873</v>
      </c>
      <c r="Q59" s="147">
        <v>67768</v>
      </c>
      <c r="R59" s="147">
        <v>0</v>
      </c>
      <c r="S59" s="147">
        <v>98778</v>
      </c>
      <c r="T59" s="147">
        <v>1443</v>
      </c>
      <c r="U59" s="147">
        <v>2652315</v>
      </c>
      <c r="V59" s="147">
        <v>30419</v>
      </c>
      <c r="W59" s="147">
        <v>26482</v>
      </c>
      <c r="X59" s="147">
        <v>2408</v>
      </c>
      <c r="Y59" s="147">
        <v>1373</v>
      </c>
      <c r="Z59" s="147">
        <v>156</v>
      </c>
      <c r="AA59" s="147">
        <v>1603414</v>
      </c>
      <c r="AB59" s="147">
        <v>1589311</v>
      </c>
      <c r="AC59" s="147">
        <v>9749</v>
      </c>
      <c r="AD59" s="147">
        <v>4354</v>
      </c>
      <c r="AE59" s="147">
        <v>220011</v>
      </c>
      <c r="AF59" s="147">
        <v>780</v>
      </c>
      <c r="AG59" s="147">
        <v>97485</v>
      </c>
      <c r="AH59" s="147">
        <v>507951</v>
      </c>
      <c r="AI59" s="147">
        <v>507951</v>
      </c>
      <c r="AJ59" s="147">
        <v>0</v>
      </c>
      <c r="AK59" s="147">
        <v>0</v>
      </c>
      <c r="AL59" s="147">
        <v>14440</v>
      </c>
      <c r="AM59" s="147">
        <v>0</v>
      </c>
      <c r="AN59" s="147">
        <v>0</v>
      </c>
      <c r="AO59" s="147">
        <v>0</v>
      </c>
      <c r="AP59" s="147">
        <v>137912</v>
      </c>
      <c r="AQ59" s="147">
        <v>0</v>
      </c>
      <c r="AR59" s="147">
        <v>0</v>
      </c>
      <c r="AS59" s="147">
        <v>0</v>
      </c>
      <c r="AT59" s="147">
        <v>0</v>
      </c>
      <c r="AU59" s="147">
        <v>39903</v>
      </c>
      <c r="AV59" s="148">
        <f>'済　第３７表国保（事業会計）決算（1）'!B59-U59</f>
        <v>136611</v>
      </c>
      <c r="AW59" s="147">
        <v>0</v>
      </c>
      <c r="AX59" s="147">
        <v>0</v>
      </c>
      <c r="AY59" s="147">
        <v>0</v>
      </c>
      <c r="AZ59" s="147">
        <v>0</v>
      </c>
      <c r="BA59" s="147">
        <v>0</v>
      </c>
      <c r="BB59" s="147">
        <v>0</v>
      </c>
      <c r="BC59" s="148">
        <f t="shared" si="7"/>
        <v>0</v>
      </c>
      <c r="BD59" s="147">
        <v>0</v>
      </c>
      <c r="BE59" s="147">
        <v>0</v>
      </c>
      <c r="BF59" s="147">
        <v>23685</v>
      </c>
      <c r="BG59" s="148">
        <f t="shared" si="5"/>
        <v>-23685</v>
      </c>
      <c r="BH59" s="147">
        <v>112926</v>
      </c>
      <c r="BI59" s="147">
        <v>136611</v>
      </c>
      <c r="BJ59" s="147">
        <v>33286</v>
      </c>
      <c r="BK59" s="147">
        <v>56971</v>
      </c>
      <c r="BL59" s="147">
        <v>17525</v>
      </c>
      <c r="BM59" s="147">
        <v>3</v>
      </c>
      <c r="BN59" s="147">
        <v>0</v>
      </c>
      <c r="BO59" s="147">
        <v>1953</v>
      </c>
      <c r="BP59" s="147">
        <v>3688</v>
      </c>
      <c r="BQ59" s="147">
        <v>681289</v>
      </c>
      <c r="BR59" s="97"/>
      <c r="BS59" s="35">
        <v>2788926</v>
      </c>
      <c r="BT59" s="35">
        <f t="shared" si="6"/>
        <v>0</v>
      </c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</row>
    <row r="60" spans="1:214" ht="32.25" customHeight="1">
      <c r="A60" s="54" t="s">
        <v>81</v>
      </c>
      <c r="B60" s="147">
        <v>1588810</v>
      </c>
      <c r="C60" s="147">
        <v>0</v>
      </c>
      <c r="D60" s="147">
        <v>778706</v>
      </c>
      <c r="E60" s="147">
        <v>233597</v>
      </c>
      <c r="F60" s="147">
        <v>315840</v>
      </c>
      <c r="G60" s="147">
        <v>229269</v>
      </c>
      <c r="H60" s="147">
        <v>45680</v>
      </c>
      <c r="I60" s="147">
        <v>183897</v>
      </c>
      <c r="J60" s="147">
        <v>56899</v>
      </c>
      <c r="K60" s="147">
        <v>48322</v>
      </c>
      <c r="L60" s="147">
        <v>8577</v>
      </c>
      <c r="M60" s="147">
        <v>362285</v>
      </c>
      <c r="N60" s="147">
        <v>85540</v>
      </c>
      <c r="O60" s="147">
        <v>13968</v>
      </c>
      <c r="P60" s="147">
        <v>30145</v>
      </c>
      <c r="Q60" s="147">
        <v>41427</v>
      </c>
      <c r="R60" s="147">
        <v>0</v>
      </c>
      <c r="S60" s="147">
        <v>75208</v>
      </c>
      <c r="T60" s="147">
        <v>595</v>
      </c>
      <c r="U60" s="147">
        <v>1556686</v>
      </c>
      <c r="V60" s="147">
        <v>27649</v>
      </c>
      <c r="W60" s="147">
        <v>26565</v>
      </c>
      <c r="X60" s="147">
        <v>0</v>
      </c>
      <c r="Y60" s="147">
        <v>880</v>
      </c>
      <c r="Z60" s="147">
        <v>204</v>
      </c>
      <c r="AA60" s="147">
        <v>942511</v>
      </c>
      <c r="AB60" s="147">
        <v>936321</v>
      </c>
      <c r="AC60" s="147">
        <v>3471</v>
      </c>
      <c r="AD60" s="147">
        <v>2719</v>
      </c>
      <c r="AE60" s="147">
        <v>132968</v>
      </c>
      <c r="AF60" s="147">
        <v>473</v>
      </c>
      <c r="AG60" s="147">
        <v>63919</v>
      </c>
      <c r="AH60" s="147">
        <v>308962</v>
      </c>
      <c r="AI60" s="147">
        <v>308962</v>
      </c>
      <c r="AJ60" s="147">
        <v>0</v>
      </c>
      <c r="AK60" s="147">
        <v>0</v>
      </c>
      <c r="AL60" s="147">
        <v>9778</v>
      </c>
      <c r="AM60" s="147">
        <v>0</v>
      </c>
      <c r="AN60" s="147">
        <v>0</v>
      </c>
      <c r="AO60" s="147">
        <v>0</v>
      </c>
      <c r="AP60" s="147">
        <v>55040</v>
      </c>
      <c r="AQ60" s="147">
        <v>0</v>
      </c>
      <c r="AR60" s="147">
        <v>0</v>
      </c>
      <c r="AS60" s="147">
        <v>0</v>
      </c>
      <c r="AT60" s="147">
        <v>0</v>
      </c>
      <c r="AU60" s="147">
        <v>15386</v>
      </c>
      <c r="AV60" s="148">
        <f>'済　第３７表国保（事業会計）決算（1）'!B60-U60</f>
        <v>32124</v>
      </c>
      <c r="AW60" s="147">
        <v>0</v>
      </c>
      <c r="AX60" s="147">
        <v>0</v>
      </c>
      <c r="AY60" s="147">
        <v>0</v>
      </c>
      <c r="AZ60" s="147">
        <v>0</v>
      </c>
      <c r="BA60" s="147">
        <v>0</v>
      </c>
      <c r="BB60" s="147">
        <v>9807</v>
      </c>
      <c r="BC60" s="148">
        <f t="shared" si="7"/>
        <v>-9807</v>
      </c>
      <c r="BD60" s="147">
        <v>0</v>
      </c>
      <c r="BE60" s="147">
        <v>0</v>
      </c>
      <c r="BF60" s="147">
        <v>28564</v>
      </c>
      <c r="BG60" s="148">
        <f t="shared" si="5"/>
        <v>-28564</v>
      </c>
      <c r="BH60" s="147">
        <v>-6247</v>
      </c>
      <c r="BI60" s="147">
        <v>32124</v>
      </c>
      <c r="BJ60" s="147">
        <v>-68537</v>
      </c>
      <c r="BK60" s="147">
        <v>-30166</v>
      </c>
      <c r="BL60" s="147">
        <v>10516</v>
      </c>
      <c r="BM60" s="147">
        <v>2</v>
      </c>
      <c r="BN60" s="147">
        <v>0</v>
      </c>
      <c r="BO60" s="147">
        <v>1227</v>
      </c>
      <c r="BP60" s="147">
        <v>2299</v>
      </c>
      <c r="BQ60" s="147">
        <v>382544</v>
      </c>
      <c r="BR60" s="97"/>
      <c r="BS60" s="35">
        <v>1588810</v>
      </c>
      <c r="BT60" s="35">
        <f t="shared" si="6"/>
        <v>0</v>
      </c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</row>
    <row r="61" spans="1:214" ht="32.25" customHeight="1">
      <c r="A61" s="53" t="s">
        <v>82</v>
      </c>
      <c r="B61" s="145">
        <v>5421126</v>
      </c>
      <c r="C61" s="145">
        <v>1412</v>
      </c>
      <c r="D61" s="145">
        <v>2671305</v>
      </c>
      <c r="E61" s="145">
        <v>718696</v>
      </c>
      <c r="F61" s="145">
        <v>1191644</v>
      </c>
      <c r="G61" s="145">
        <v>760965</v>
      </c>
      <c r="H61" s="145">
        <v>31927</v>
      </c>
      <c r="I61" s="145">
        <v>478845</v>
      </c>
      <c r="J61" s="145">
        <v>181057</v>
      </c>
      <c r="K61" s="145">
        <v>181057</v>
      </c>
      <c r="L61" s="145">
        <v>0</v>
      </c>
      <c r="M61" s="145">
        <v>1162121</v>
      </c>
      <c r="N61" s="145">
        <v>307538</v>
      </c>
      <c r="O61" s="145">
        <v>80425</v>
      </c>
      <c r="P61" s="145">
        <v>155679</v>
      </c>
      <c r="Q61" s="145">
        <v>71434</v>
      </c>
      <c r="R61" s="145">
        <v>0</v>
      </c>
      <c r="S61" s="145">
        <v>585845</v>
      </c>
      <c r="T61" s="145">
        <v>1076</v>
      </c>
      <c r="U61" s="145">
        <v>4893483</v>
      </c>
      <c r="V61" s="145">
        <v>60844</v>
      </c>
      <c r="W61" s="145">
        <v>52985</v>
      </c>
      <c r="X61" s="145">
        <v>4836</v>
      </c>
      <c r="Y61" s="145">
        <v>2560</v>
      </c>
      <c r="Z61" s="145">
        <v>463</v>
      </c>
      <c r="AA61" s="145">
        <v>2886917</v>
      </c>
      <c r="AB61" s="145">
        <v>2867183</v>
      </c>
      <c r="AC61" s="145">
        <v>11660</v>
      </c>
      <c r="AD61" s="145">
        <v>8074</v>
      </c>
      <c r="AE61" s="145">
        <v>407998</v>
      </c>
      <c r="AF61" s="145">
        <v>1493</v>
      </c>
      <c r="AG61" s="145">
        <v>207680</v>
      </c>
      <c r="AH61" s="145">
        <v>1002248</v>
      </c>
      <c r="AI61" s="145">
        <v>1002248</v>
      </c>
      <c r="AJ61" s="145">
        <v>0</v>
      </c>
      <c r="AK61" s="145">
        <v>0</v>
      </c>
      <c r="AL61" s="145">
        <v>17603</v>
      </c>
      <c r="AM61" s="145">
        <v>16593</v>
      </c>
      <c r="AN61" s="145">
        <v>14489</v>
      </c>
      <c r="AO61" s="145">
        <v>2104</v>
      </c>
      <c r="AP61" s="145">
        <v>200865</v>
      </c>
      <c r="AQ61" s="145">
        <v>0</v>
      </c>
      <c r="AR61" s="145">
        <v>0</v>
      </c>
      <c r="AS61" s="145">
        <v>0</v>
      </c>
      <c r="AT61" s="145">
        <v>0</v>
      </c>
      <c r="AU61" s="145">
        <v>91242</v>
      </c>
      <c r="AV61" s="146">
        <f>'済　第３７表国保（事業会計）決算（1）'!B61-U61</f>
        <v>527643</v>
      </c>
      <c r="AW61" s="145">
        <v>0</v>
      </c>
      <c r="AX61" s="145">
        <v>0</v>
      </c>
      <c r="AY61" s="145">
        <v>0</v>
      </c>
      <c r="AZ61" s="145">
        <v>0</v>
      </c>
      <c r="BA61" s="145">
        <v>0</v>
      </c>
      <c r="BB61" s="145">
        <v>49641</v>
      </c>
      <c r="BC61" s="146">
        <f t="shared" si="7"/>
        <v>-49641</v>
      </c>
      <c r="BD61" s="145">
        <v>0</v>
      </c>
      <c r="BE61" s="145">
        <v>0</v>
      </c>
      <c r="BF61" s="145">
        <v>10006</v>
      </c>
      <c r="BG61" s="146">
        <f t="shared" si="5"/>
        <v>-10006</v>
      </c>
      <c r="BH61" s="145">
        <v>467996</v>
      </c>
      <c r="BI61" s="145">
        <v>527643</v>
      </c>
      <c r="BJ61" s="145">
        <v>221003</v>
      </c>
      <c r="BK61" s="145">
        <v>280650</v>
      </c>
      <c r="BL61" s="145">
        <v>26171</v>
      </c>
      <c r="BM61" s="145">
        <v>3</v>
      </c>
      <c r="BN61" s="145">
        <v>1896</v>
      </c>
      <c r="BO61" s="145">
        <v>3751</v>
      </c>
      <c r="BP61" s="145">
        <v>6862</v>
      </c>
      <c r="BQ61" s="145">
        <v>1525228</v>
      </c>
      <c r="BR61" s="97"/>
      <c r="BS61" s="35">
        <v>5421126</v>
      </c>
      <c r="BT61" s="35">
        <f t="shared" si="6"/>
        <v>0</v>
      </c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</row>
    <row r="62" spans="1:214" ht="32.25" customHeight="1">
      <c r="A62" s="54" t="s">
        <v>83</v>
      </c>
      <c r="B62" s="147">
        <v>330044</v>
      </c>
      <c r="C62" s="147">
        <v>8603</v>
      </c>
      <c r="D62" s="147">
        <v>146250</v>
      </c>
      <c r="E62" s="147">
        <v>46781</v>
      </c>
      <c r="F62" s="147">
        <v>54145</v>
      </c>
      <c r="G62" s="147">
        <v>45324</v>
      </c>
      <c r="H62" s="147">
        <v>1243</v>
      </c>
      <c r="I62" s="147">
        <v>32196</v>
      </c>
      <c r="J62" s="147">
        <v>16237</v>
      </c>
      <c r="K62" s="147">
        <v>16237</v>
      </c>
      <c r="L62" s="147">
        <v>0</v>
      </c>
      <c r="M62" s="147">
        <v>70337</v>
      </c>
      <c r="N62" s="147">
        <v>17695</v>
      </c>
      <c r="O62" s="147">
        <v>314</v>
      </c>
      <c r="P62" s="147">
        <v>2805</v>
      </c>
      <c r="Q62" s="147">
        <v>14576</v>
      </c>
      <c r="R62" s="147">
        <v>0</v>
      </c>
      <c r="S62" s="147">
        <v>37446</v>
      </c>
      <c r="T62" s="147">
        <v>37</v>
      </c>
      <c r="U62" s="147">
        <v>307990</v>
      </c>
      <c r="V62" s="147">
        <v>13181</v>
      </c>
      <c r="W62" s="147">
        <v>12625</v>
      </c>
      <c r="X62" s="147">
        <v>259</v>
      </c>
      <c r="Y62" s="147">
        <v>282</v>
      </c>
      <c r="Z62" s="147">
        <v>15</v>
      </c>
      <c r="AA62" s="147">
        <v>172438</v>
      </c>
      <c r="AB62" s="147">
        <v>171409</v>
      </c>
      <c r="AC62" s="147">
        <v>520</v>
      </c>
      <c r="AD62" s="147">
        <v>509</v>
      </c>
      <c r="AE62" s="147">
        <v>25541</v>
      </c>
      <c r="AF62" s="147">
        <v>97</v>
      </c>
      <c r="AG62" s="147">
        <v>11374</v>
      </c>
      <c r="AH62" s="147">
        <v>74410</v>
      </c>
      <c r="AI62" s="147">
        <v>74410</v>
      </c>
      <c r="AJ62" s="147">
        <v>0</v>
      </c>
      <c r="AK62" s="147">
        <v>0</v>
      </c>
      <c r="AL62" s="147">
        <v>1569</v>
      </c>
      <c r="AM62" s="147">
        <v>0</v>
      </c>
      <c r="AN62" s="147">
        <v>0</v>
      </c>
      <c r="AO62" s="147">
        <v>0</v>
      </c>
      <c r="AP62" s="147">
        <v>35</v>
      </c>
      <c r="AQ62" s="147">
        <v>0</v>
      </c>
      <c r="AR62" s="147">
        <v>0</v>
      </c>
      <c r="AS62" s="147">
        <v>0</v>
      </c>
      <c r="AT62" s="147">
        <v>0</v>
      </c>
      <c r="AU62" s="147">
        <v>9345</v>
      </c>
      <c r="AV62" s="148">
        <f>'済　第３７表国保（事業会計）決算（1）'!B62-U62</f>
        <v>22054</v>
      </c>
      <c r="AW62" s="147">
        <v>0</v>
      </c>
      <c r="AX62" s="147">
        <v>0</v>
      </c>
      <c r="AY62" s="147">
        <v>0</v>
      </c>
      <c r="AZ62" s="147">
        <v>0</v>
      </c>
      <c r="BA62" s="147">
        <v>0</v>
      </c>
      <c r="BB62" s="147">
        <v>0</v>
      </c>
      <c r="BC62" s="148">
        <f t="shared" si="7"/>
        <v>0</v>
      </c>
      <c r="BD62" s="147">
        <v>0</v>
      </c>
      <c r="BE62" s="147">
        <v>0</v>
      </c>
      <c r="BF62" s="147">
        <v>860</v>
      </c>
      <c r="BG62" s="148">
        <f t="shared" si="5"/>
        <v>-860</v>
      </c>
      <c r="BH62" s="147">
        <v>21194</v>
      </c>
      <c r="BI62" s="147">
        <v>22054</v>
      </c>
      <c r="BJ62" s="147">
        <v>4643</v>
      </c>
      <c r="BK62" s="147">
        <v>5503</v>
      </c>
      <c r="BL62" s="147">
        <v>8297</v>
      </c>
      <c r="BM62" s="147">
        <v>1</v>
      </c>
      <c r="BN62" s="147">
        <v>0</v>
      </c>
      <c r="BO62" s="147">
        <v>241</v>
      </c>
      <c r="BP62" s="147">
        <v>454</v>
      </c>
      <c r="BQ62" s="147">
        <v>79363</v>
      </c>
      <c r="BR62" s="97"/>
      <c r="BS62" s="35">
        <v>330044</v>
      </c>
      <c r="BT62" s="35">
        <f t="shared" si="6"/>
        <v>0</v>
      </c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</row>
    <row r="63" spans="1:214" ht="32.25" customHeight="1">
      <c r="A63" s="56" t="s">
        <v>84</v>
      </c>
      <c r="B63" s="149">
        <v>1265709</v>
      </c>
      <c r="C63" s="149">
        <v>209299</v>
      </c>
      <c r="D63" s="149">
        <v>243215</v>
      </c>
      <c r="E63" s="149">
        <v>131831</v>
      </c>
      <c r="F63" s="149">
        <v>93453</v>
      </c>
      <c r="G63" s="149">
        <v>17931</v>
      </c>
      <c r="H63" s="149">
        <v>21342</v>
      </c>
      <c r="I63" s="149">
        <v>304345</v>
      </c>
      <c r="J63" s="149">
        <v>78763</v>
      </c>
      <c r="K63" s="149">
        <v>0</v>
      </c>
      <c r="L63" s="149">
        <v>78763</v>
      </c>
      <c r="M63" s="149">
        <v>210340</v>
      </c>
      <c r="N63" s="149">
        <v>85562</v>
      </c>
      <c r="O63" s="149">
        <v>45863</v>
      </c>
      <c r="P63" s="149">
        <v>22890</v>
      </c>
      <c r="Q63" s="149">
        <v>16809</v>
      </c>
      <c r="R63" s="149">
        <v>0</v>
      </c>
      <c r="S63" s="149">
        <v>110951</v>
      </c>
      <c r="T63" s="149">
        <v>1892</v>
      </c>
      <c r="U63" s="149">
        <v>1152804</v>
      </c>
      <c r="V63" s="149">
        <v>48833</v>
      </c>
      <c r="W63" s="149">
        <v>44912</v>
      </c>
      <c r="X63" s="149">
        <v>2206</v>
      </c>
      <c r="Y63" s="149">
        <v>800</v>
      </c>
      <c r="Z63" s="149">
        <v>915</v>
      </c>
      <c r="AA63" s="149">
        <v>651716</v>
      </c>
      <c r="AB63" s="149">
        <v>645643</v>
      </c>
      <c r="AC63" s="149">
        <v>4052</v>
      </c>
      <c r="AD63" s="149">
        <v>2021</v>
      </c>
      <c r="AE63" s="149">
        <v>113146</v>
      </c>
      <c r="AF63" s="149">
        <v>415</v>
      </c>
      <c r="AG63" s="149">
        <v>37151</v>
      </c>
      <c r="AH63" s="149">
        <v>238930</v>
      </c>
      <c r="AI63" s="149">
        <v>20697</v>
      </c>
      <c r="AJ63" s="149">
        <v>218233</v>
      </c>
      <c r="AK63" s="149">
        <v>0</v>
      </c>
      <c r="AL63" s="149">
        <v>11555</v>
      </c>
      <c r="AM63" s="149">
        <v>0</v>
      </c>
      <c r="AN63" s="149">
        <v>0</v>
      </c>
      <c r="AO63" s="149">
        <v>0</v>
      </c>
      <c r="AP63" s="149">
        <v>30004</v>
      </c>
      <c r="AQ63" s="149">
        <v>0</v>
      </c>
      <c r="AR63" s="149">
        <v>0</v>
      </c>
      <c r="AS63" s="149">
        <v>0</v>
      </c>
      <c r="AT63" s="149">
        <v>0</v>
      </c>
      <c r="AU63" s="149">
        <v>21054</v>
      </c>
      <c r="AV63" s="150">
        <f>'済　第３７表国保（事業会計）決算（1）'!B63-U63</f>
        <v>112905</v>
      </c>
      <c r="AW63" s="149">
        <v>0</v>
      </c>
      <c r="AX63" s="149">
        <v>0</v>
      </c>
      <c r="AY63" s="149">
        <v>0</v>
      </c>
      <c r="AZ63" s="149">
        <v>0</v>
      </c>
      <c r="BA63" s="149">
        <v>0</v>
      </c>
      <c r="BB63" s="149">
        <v>0</v>
      </c>
      <c r="BC63" s="150">
        <f t="shared" si="7"/>
        <v>0</v>
      </c>
      <c r="BD63" s="149">
        <v>0</v>
      </c>
      <c r="BE63" s="149">
        <v>0</v>
      </c>
      <c r="BF63" s="149">
        <v>0</v>
      </c>
      <c r="BG63" s="150">
        <f t="shared" si="5"/>
        <v>0</v>
      </c>
      <c r="BH63" s="149">
        <v>112905</v>
      </c>
      <c r="BI63" s="149">
        <v>112905</v>
      </c>
      <c r="BJ63" s="149">
        <v>67042</v>
      </c>
      <c r="BK63" s="149">
        <v>67042</v>
      </c>
      <c r="BL63" s="149">
        <v>28569</v>
      </c>
      <c r="BM63" s="149">
        <v>4</v>
      </c>
      <c r="BN63" s="149">
        <v>1579</v>
      </c>
      <c r="BO63" s="149">
        <v>1106</v>
      </c>
      <c r="BP63" s="149">
        <v>1868</v>
      </c>
      <c r="BQ63" s="149">
        <v>68246</v>
      </c>
      <c r="BR63" s="97"/>
      <c r="BS63" s="35">
        <v>1265709</v>
      </c>
      <c r="BT63" s="35">
        <f t="shared" si="6"/>
        <v>0</v>
      </c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</row>
    <row r="64" spans="1:214" ht="32.25" customHeight="1" thickBot="1">
      <c r="A64" s="54" t="s">
        <v>89</v>
      </c>
      <c r="B64" s="152">
        <v>1435158</v>
      </c>
      <c r="C64" s="152">
        <v>25921</v>
      </c>
      <c r="D64" s="152">
        <v>674642</v>
      </c>
      <c r="E64" s="152">
        <v>212750</v>
      </c>
      <c r="F64" s="152">
        <v>261127</v>
      </c>
      <c r="G64" s="152">
        <v>200765</v>
      </c>
      <c r="H64" s="152">
        <v>18914</v>
      </c>
      <c r="I64" s="152">
        <v>140613</v>
      </c>
      <c r="J64" s="152">
        <v>58775</v>
      </c>
      <c r="K64" s="152">
        <v>7493</v>
      </c>
      <c r="L64" s="152">
        <v>51282</v>
      </c>
      <c r="M64" s="152">
        <v>326600</v>
      </c>
      <c r="N64" s="152">
        <v>60037</v>
      </c>
      <c r="O64" s="152">
        <v>25391</v>
      </c>
      <c r="P64" s="152">
        <v>22754</v>
      </c>
      <c r="Q64" s="152">
        <v>11892</v>
      </c>
      <c r="R64" s="152">
        <v>0</v>
      </c>
      <c r="S64" s="152">
        <v>123389</v>
      </c>
      <c r="T64" s="152">
        <v>6267</v>
      </c>
      <c r="U64" s="152">
        <v>1372567</v>
      </c>
      <c r="V64" s="152">
        <v>20751</v>
      </c>
      <c r="W64" s="152">
        <v>19125</v>
      </c>
      <c r="X64" s="152">
        <v>30</v>
      </c>
      <c r="Y64" s="152">
        <v>848</v>
      </c>
      <c r="Z64" s="152">
        <v>748</v>
      </c>
      <c r="AA64" s="152">
        <v>835673</v>
      </c>
      <c r="AB64" s="152">
        <v>826408</v>
      </c>
      <c r="AC64" s="152">
        <v>6994</v>
      </c>
      <c r="AD64" s="152">
        <v>2271</v>
      </c>
      <c r="AE64" s="152">
        <v>122557</v>
      </c>
      <c r="AF64" s="152">
        <v>447</v>
      </c>
      <c r="AG64" s="152">
        <v>58147</v>
      </c>
      <c r="AH64" s="152">
        <v>302874</v>
      </c>
      <c r="AI64" s="152">
        <v>29975</v>
      </c>
      <c r="AJ64" s="152">
        <v>0</v>
      </c>
      <c r="AK64" s="152">
        <v>272899</v>
      </c>
      <c r="AL64" s="152">
        <v>6854</v>
      </c>
      <c r="AM64" s="152">
        <v>0</v>
      </c>
      <c r="AN64" s="152">
        <v>0</v>
      </c>
      <c r="AO64" s="152">
        <v>0</v>
      </c>
      <c r="AP64" s="152">
        <v>96</v>
      </c>
      <c r="AQ64" s="152">
        <v>0</v>
      </c>
      <c r="AR64" s="152">
        <v>0</v>
      </c>
      <c r="AS64" s="152">
        <v>0</v>
      </c>
      <c r="AT64" s="152">
        <v>0</v>
      </c>
      <c r="AU64" s="152">
        <v>25168</v>
      </c>
      <c r="AV64" s="153">
        <f>'済　第３７表国保（事業会計）決算（1）'!B64-U64</f>
        <v>62591</v>
      </c>
      <c r="AW64" s="152">
        <v>0</v>
      </c>
      <c r="AX64" s="152">
        <v>0</v>
      </c>
      <c r="AY64" s="152">
        <v>0</v>
      </c>
      <c r="AZ64" s="152">
        <v>0</v>
      </c>
      <c r="BA64" s="152">
        <v>0</v>
      </c>
      <c r="BB64" s="152">
        <v>16336</v>
      </c>
      <c r="BC64" s="153">
        <f t="shared" si="7"/>
        <v>-16336</v>
      </c>
      <c r="BD64" s="152">
        <v>0</v>
      </c>
      <c r="BE64" s="152">
        <v>0</v>
      </c>
      <c r="BF64" s="152">
        <v>2912</v>
      </c>
      <c r="BG64" s="153">
        <f t="shared" si="5"/>
        <v>-2912</v>
      </c>
      <c r="BH64" s="152">
        <v>43343</v>
      </c>
      <c r="BI64" s="152">
        <v>62591</v>
      </c>
      <c r="BJ64" s="152">
        <v>10459</v>
      </c>
      <c r="BK64" s="152">
        <v>29707</v>
      </c>
      <c r="BL64" s="152">
        <v>14245</v>
      </c>
      <c r="BM64" s="152">
        <v>6</v>
      </c>
      <c r="BN64" s="152">
        <v>0</v>
      </c>
      <c r="BO64" s="152">
        <v>1066</v>
      </c>
      <c r="BP64" s="152">
        <v>2093</v>
      </c>
      <c r="BQ64" s="152">
        <v>151133</v>
      </c>
      <c r="BR64" s="97"/>
      <c r="BS64" s="35">
        <v>1435158</v>
      </c>
      <c r="BT64" s="35">
        <f t="shared" si="6"/>
        <v>0</v>
      </c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</row>
    <row r="65" spans="1:214" ht="32.25" customHeight="1" thickBot="1" thickTop="1">
      <c r="A65" s="70" t="s">
        <v>85</v>
      </c>
      <c r="B65" s="55">
        <f aca="true" t="shared" si="8" ref="B65:BK65">SUM(B19:B64)</f>
        <v>65151613</v>
      </c>
      <c r="C65" s="55">
        <f t="shared" si="8"/>
        <v>7519288</v>
      </c>
      <c r="D65" s="55">
        <f t="shared" si="8"/>
        <v>18656549</v>
      </c>
      <c r="E65" s="55">
        <f>SUM(E19:E64)</f>
        <v>9022198</v>
      </c>
      <c r="F65" s="55">
        <f t="shared" si="8"/>
        <v>6423083</v>
      </c>
      <c r="G65" s="55">
        <f t="shared" si="8"/>
        <v>3211268</v>
      </c>
      <c r="H65" s="55">
        <f>SUM(H19:H64)</f>
        <v>1030727</v>
      </c>
      <c r="I65" s="55">
        <f>SUM(I19:I64)</f>
        <v>11506512</v>
      </c>
      <c r="J65" s="55">
        <f t="shared" si="8"/>
        <v>3110774</v>
      </c>
      <c r="K65" s="55">
        <f t="shared" si="8"/>
        <v>1298198</v>
      </c>
      <c r="L65" s="55">
        <f t="shared" si="8"/>
        <v>1812576</v>
      </c>
      <c r="M65" s="55">
        <f t="shared" si="8"/>
        <v>13379234</v>
      </c>
      <c r="N65" s="55">
        <f t="shared" si="8"/>
        <v>4605846</v>
      </c>
      <c r="O65" s="55">
        <f t="shared" si="8"/>
        <v>797584</v>
      </c>
      <c r="P65" s="55">
        <f t="shared" si="8"/>
        <v>1643975</v>
      </c>
      <c r="Q65" s="55">
        <f t="shared" si="8"/>
        <v>2164287</v>
      </c>
      <c r="R65" s="55">
        <f t="shared" si="8"/>
        <v>276750</v>
      </c>
      <c r="S65" s="55">
        <f t="shared" si="8"/>
        <v>4898370</v>
      </c>
      <c r="T65" s="74">
        <f t="shared" si="8"/>
        <v>166556</v>
      </c>
      <c r="U65" s="91">
        <f t="shared" si="8"/>
        <v>60263078</v>
      </c>
      <c r="V65" s="55">
        <f t="shared" si="8"/>
        <v>1582330</v>
      </c>
      <c r="W65" s="55">
        <f t="shared" si="8"/>
        <v>1324752</v>
      </c>
      <c r="X65" s="55">
        <f t="shared" si="8"/>
        <v>158245</v>
      </c>
      <c r="Y65" s="55">
        <f t="shared" si="8"/>
        <v>41145</v>
      </c>
      <c r="Z65" s="55">
        <f t="shared" si="8"/>
        <v>58188</v>
      </c>
      <c r="AA65" s="55">
        <f t="shared" si="8"/>
        <v>34538450</v>
      </c>
      <c r="AB65" s="55">
        <f t="shared" si="8"/>
        <v>33682799</v>
      </c>
      <c r="AC65" s="55">
        <f t="shared" si="8"/>
        <v>759389</v>
      </c>
      <c r="AD65" s="92">
        <f t="shared" si="8"/>
        <v>96262</v>
      </c>
      <c r="AE65" s="91">
        <f t="shared" si="8"/>
        <v>5864519</v>
      </c>
      <c r="AF65" s="55">
        <f t="shared" si="8"/>
        <v>21768</v>
      </c>
      <c r="AG65" s="55">
        <f t="shared" si="8"/>
        <v>2577517</v>
      </c>
      <c r="AH65" s="55">
        <f t="shared" si="8"/>
        <v>13134982</v>
      </c>
      <c r="AI65" s="55">
        <f t="shared" si="8"/>
        <v>6491985</v>
      </c>
      <c r="AJ65" s="55">
        <f t="shared" si="8"/>
        <v>2070596</v>
      </c>
      <c r="AK65" s="55">
        <f t="shared" si="8"/>
        <v>4572401</v>
      </c>
      <c r="AL65" s="55">
        <f t="shared" si="8"/>
        <v>596656</v>
      </c>
      <c r="AM65" s="55">
        <f t="shared" si="8"/>
        <v>193278</v>
      </c>
      <c r="AN65" s="55">
        <f t="shared" si="8"/>
        <v>152417</v>
      </c>
      <c r="AO65" s="92">
        <f t="shared" si="8"/>
        <v>40861</v>
      </c>
      <c r="AP65" s="91">
        <f t="shared" si="8"/>
        <v>1028277</v>
      </c>
      <c r="AQ65" s="55">
        <f t="shared" si="8"/>
        <v>16600</v>
      </c>
      <c r="AR65" s="55">
        <f t="shared" si="8"/>
        <v>16600</v>
      </c>
      <c r="AS65" s="55">
        <f t="shared" si="8"/>
        <v>0</v>
      </c>
      <c r="AT65" s="55">
        <f t="shared" si="8"/>
        <v>0</v>
      </c>
      <c r="AU65" s="92">
        <f t="shared" si="8"/>
        <v>708701</v>
      </c>
      <c r="AV65" s="77">
        <f t="shared" si="8"/>
        <v>4888535</v>
      </c>
      <c r="AW65" s="55">
        <f t="shared" si="8"/>
        <v>12485</v>
      </c>
      <c r="AX65" s="55">
        <f t="shared" si="8"/>
        <v>90054</v>
      </c>
      <c r="AY65" s="55">
        <f t="shared" si="8"/>
        <v>102539</v>
      </c>
      <c r="AZ65" s="55">
        <f t="shared" si="8"/>
        <v>0</v>
      </c>
      <c r="BA65" s="55">
        <f t="shared" si="8"/>
        <v>12419</v>
      </c>
      <c r="BB65" s="55">
        <f t="shared" si="8"/>
        <v>347753</v>
      </c>
      <c r="BC65" s="55">
        <f t="shared" si="8"/>
        <v>-335334</v>
      </c>
      <c r="BD65" s="55">
        <f t="shared" si="8"/>
        <v>12485</v>
      </c>
      <c r="BE65" s="55">
        <f t="shared" si="8"/>
        <v>33080</v>
      </c>
      <c r="BF65" s="55">
        <f t="shared" si="8"/>
        <v>103728</v>
      </c>
      <c r="BG65" s="55">
        <f t="shared" si="8"/>
        <v>-70648</v>
      </c>
      <c r="BH65" s="55">
        <f t="shared" si="8"/>
        <v>4392499</v>
      </c>
      <c r="BI65" s="55">
        <f t="shared" si="8"/>
        <v>4798481</v>
      </c>
      <c r="BJ65" s="55">
        <f t="shared" si="8"/>
        <v>2449134</v>
      </c>
      <c r="BK65" s="55">
        <f t="shared" si="8"/>
        <v>2855116</v>
      </c>
      <c r="BL65" s="55">
        <f aca="true" t="shared" si="9" ref="BL65:BQ65">SUM(BL19:BL64)</f>
        <v>923104</v>
      </c>
      <c r="BM65" s="55">
        <f t="shared" si="9"/>
        <v>148</v>
      </c>
      <c r="BN65" s="55">
        <f t="shared" si="9"/>
        <v>11294</v>
      </c>
      <c r="BO65" s="55">
        <f t="shared" si="9"/>
        <v>60165</v>
      </c>
      <c r="BP65" s="55">
        <f t="shared" si="9"/>
        <v>103160</v>
      </c>
      <c r="BQ65" s="55">
        <f t="shared" si="9"/>
        <v>686648247</v>
      </c>
      <c r="BR65" s="97"/>
      <c r="BS65" s="35"/>
      <c r="BT65" s="97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</row>
    <row r="66" spans="1:214" ht="32.25" customHeight="1" thickTop="1">
      <c r="A66" s="71" t="s">
        <v>86</v>
      </c>
      <c r="B66" s="58">
        <f>SUM(B65,B18)</f>
        <v>254280014</v>
      </c>
      <c r="C66" s="58">
        <f aca="true" t="shared" si="10" ref="C66:BL66">SUM(C65,C18)</f>
        <v>37750488</v>
      </c>
      <c r="D66" s="58">
        <f t="shared" si="10"/>
        <v>63374841</v>
      </c>
      <c r="E66" s="58">
        <f t="shared" si="10"/>
        <v>36921236</v>
      </c>
      <c r="F66" s="58">
        <f t="shared" si="10"/>
        <v>20566465</v>
      </c>
      <c r="G66" s="58">
        <f t="shared" si="10"/>
        <v>5887140</v>
      </c>
      <c r="H66" s="58">
        <f t="shared" si="10"/>
        <v>4089648</v>
      </c>
      <c r="I66" s="58">
        <f t="shared" si="10"/>
        <v>49647072</v>
      </c>
      <c r="J66" s="58">
        <f t="shared" si="10"/>
        <v>11303687</v>
      </c>
      <c r="K66" s="58">
        <f t="shared" si="10"/>
        <v>2154665</v>
      </c>
      <c r="L66" s="58">
        <f t="shared" si="10"/>
        <v>9149022</v>
      </c>
      <c r="M66" s="58">
        <f t="shared" si="10"/>
        <v>54073647</v>
      </c>
      <c r="N66" s="58">
        <f t="shared" si="10"/>
        <v>17704404</v>
      </c>
      <c r="O66" s="58">
        <f t="shared" si="10"/>
        <v>2077062</v>
      </c>
      <c r="P66" s="58">
        <f t="shared" si="10"/>
        <v>6479019</v>
      </c>
      <c r="Q66" s="58">
        <f t="shared" si="10"/>
        <v>9148323</v>
      </c>
      <c r="R66" s="58">
        <f t="shared" si="10"/>
        <v>515176</v>
      </c>
      <c r="S66" s="58">
        <f t="shared" si="10"/>
        <v>14910230</v>
      </c>
      <c r="T66" s="75">
        <f t="shared" si="10"/>
        <v>909814</v>
      </c>
      <c r="U66" s="93">
        <f>SUM(U65,U18)</f>
        <v>241174251</v>
      </c>
      <c r="V66" s="94">
        <f t="shared" si="10"/>
        <v>4357450</v>
      </c>
      <c r="W66" s="94">
        <f t="shared" si="10"/>
        <v>2888877</v>
      </c>
      <c r="X66" s="94">
        <f t="shared" si="10"/>
        <v>1001621</v>
      </c>
      <c r="Y66" s="94">
        <f t="shared" si="10"/>
        <v>160658</v>
      </c>
      <c r="Z66" s="94">
        <f t="shared" si="10"/>
        <v>306294</v>
      </c>
      <c r="AA66" s="94">
        <f t="shared" si="10"/>
        <v>137647965</v>
      </c>
      <c r="AB66" s="94">
        <f t="shared" si="10"/>
        <v>135931841</v>
      </c>
      <c r="AC66" s="94">
        <f t="shared" si="10"/>
        <v>1293217</v>
      </c>
      <c r="AD66" s="95">
        <f t="shared" si="10"/>
        <v>422907</v>
      </c>
      <c r="AE66" s="93">
        <f t="shared" si="10"/>
        <v>25250684</v>
      </c>
      <c r="AF66" s="94">
        <f t="shared" si="10"/>
        <v>93404</v>
      </c>
      <c r="AG66" s="94">
        <f t="shared" si="10"/>
        <v>10646895</v>
      </c>
      <c r="AH66" s="94">
        <f t="shared" si="10"/>
        <v>54029787</v>
      </c>
      <c r="AI66" s="94">
        <f t="shared" si="10"/>
        <v>29826285</v>
      </c>
      <c r="AJ66" s="94">
        <f t="shared" si="10"/>
        <v>8311178</v>
      </c>
      <c r="AK66" s="94">
        <f t="shared" si="10"/>
        <v>15892324</v>
      </c>
      <c r="AL66" s="94">
        <f t="shared" si="10"/>
        <v>1992965</v>
      </c>
      <c r="AM66" s="94">
        <f t="shared" si="10"/>
        <v>372696</v>
      </c>
      <c r="AN66" s="94">
        <f t="shared" si="10"/>
        <v>289437</v>
      </c>
      <c r="AO66" s="95">
        <f t="shared" si="10"/>
        <v>83259</v>
      </c>
      <c r="AP66" s="93">
        <f t="shared" si="10"/>
        <v>4772668</v>
      </c>
      <c r="AQ66" s="94">
        <f t="shared" si="10"/>
        <v>16600</v>
      </c>
      <c r="AR66" s="94">
        <f t="shared" si="10"/>
        <v>16600</v>
      </c>
      <c r="AS66" s="94">
        <f t="shared" si="10"/>
        <v>0</v>
      </c>
      <c r="AT66" s="94">
        <f t="shared" si="10"/>
        <v>0</v>
      </c>
      <c r="AU66" s="95">
        <f t="shared" si="10"/>
        <v>1993137</v>
      </c>
      <c r="AV66" s="96">
        <f t="shared" si="10"/>
        <v>13105763</v>
      </c>
      <c r="AW66" s="58">
        <f t="shared" si="10"/>
        <v>12485</v>
      </c>
      <c r="AX66" s="58">
        <f t="shared" si="10"/>
        <v>90054</v>
      </c>
      <c r="AY66" s="58">
        <f t="shared" si="10"/>
        <v>102539</v>
      </c>
      <c r="AZ66" s="58">
        <f t="shared" si="10"/>
        <v>0</v>
      </c>
      <c r="BA66" s="58">
        <f t="shared" si="10"/>
        <v>12663</v>
      </c>
      <c r="BB66" s="58">
        <f t="shared" si="10"/>
        <v>2193826</v>
      </c>
      <c r="BC66" s="58">
        <f t="shared" si="10"/>
        <v>-2181163</v>
      </c>
      <c r="BD66" s="58">
        <f t="shared" si="10"/>
        <v>12485</v>
      </c>
      <c r="BE66" s="58">
        <f t="shared" si="10"/>
        <v>33080</v>
      </c>
      <c r="BF66" s="58">
        <f t="shared" si="10"/>
        <v>322736</v>
      </c>
      <c r="BG66" s="58">
        <f t="shared" si="10"/>
        <v>-289656</v>
      </c>
      <c r="BH66" s="58">
        <f t="shared" si="10"/>
        <v>10544890</v>
      </c>
      <c r="BI66" s="58">
        <f t="shared" si="10"/>
        <v>13015709</v>
      </c>
      <c r="BJ66" s="58">
        <f t="shared" si="10"/>
        <v>6602600</v>
      </c>
      <c r="BK66" s="58">
        <f t="shared" si="10"/>
        <v>9073419</v>
      </c>
      <c r="BL66" s="58">
        <f t="shared" si="10"/>
        <v>2641045</v>
      </c>
      <c r="BM66" s="58">
        <f>SUM(BM65,BM18)</f>
        <v>383</v>
      </c>
      <c r="BN66" s="58">
        <f>SUM(BN65,BN18)</f>
        <v>108862</v>
      </c>
      <c r="BO66" s="58">
        <f>SUM(BO65,BO18)</f>
        <v>267416</v>
      </c>
      <c r="BP66" s="58">
        <f>SUM(BP65,BP18)</f>
        <v>435880</v>
      </c>
      <c r="BQ66" s="58">
        <f>SUM(BQ65,BQ18)</f>
        <v>694960171</v>
      </c>
      <c r="BR66" s="97"/>
      <c r="BS66" s="35"/>
      <c r="BT66" s="97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</row>
    <row r="67" spans="1:71" s="35" customFormat="1" ht="32.25" customHeight="1">
      <c r="A67" s="36"/>
      <c r="B67" s="36"/>
      <c r="C67" s="37"/>
      <c r="D67" s="36"/>
      <c r="E67" s="36"/>
      <c r="F67" s="36"/>
      <c r="G67" s="36"/>
      <c r="H67" s="36"/>
      <c r="I67" s="36"/>
      <c r="J67" s="36"/>
      <c r="K67" s="36"/>
      <c r="L67" s="36">
        <v>52</v>
      </c>
      <c r="M67" s="36">
        <v>52</v>
      </c>
      <c r="N67" s="36">
        <v>52</v>
      </c>
      <c r="O67" s="36">
        <v>52</v>
      </c>
      <c r="P67" s="36">
        <v>52</v>
      </c>
      <c r="Q67" s="36">
        <v>52</v>
      </c>
      <c r="R67" s="36">
        <v>52</v>
      </c>
      <c r="S67" s="36">
        <v>52</v>
      </c>
      <c r="T67" s="36">
        <v>52</v>
      </c>
      <c r="U67" s="45">
        <v>52</v>
      </c>
      <c r="V67" s="45">
        <v>52</v>
      </c>
      <c r="W67" s="45">
        <v>52</v>
      </c>
      <c r="X67" s="45">
        <v>52</v>
      </c>
      <c r="Y67" s="45">
        <v>52</v>
      </c>
      <c r="Z67" s="45">
        <v>52</v>
      </c>
      <c r="AA67" s="45">
        <v>52</v>
      </c>
      <c r="AB67" s="45">
        <v>52</v>
      </c>
      <c r="AC67" s="45">
        <v>52</v>
      </c>
      <c r="AD67" s="45">
        <v>52</v>
      </c>
      <c r="AE67" s="45">
        <v>52</v>
      </c>
      <c r="AF67" s="45">
        <v>52</v>
      </c>
      <c r="AG67" s="45">
        <v>52</v>
      </c>
      <c r="AH67" s="45">
        <v>52</v>
      </c>
      <c r="AI67" s="45">
        <v>52</v>
      </c>
      <c r="AJ67" s="45">
        <v>52</v>
      </c>
      <c r="AK67" s="45">
        <v>52</v>
      </c>
      <c r="AL67" s="45">
        <v>52</v>
      </c>
      <c r="AM67" s="45">
        <v>52</v>
      </c>
      <c r="AN67" s="45">
        <v>52</v>
      </c>
      <c r="AO67" s="45">
        <v>52</v>
      </c>
      <c r="AP67" s="45">
        <v>52</v>
      </c>
      <c r="AQ67" s="45">
        <v>52</v>
      </c>
      <c r="AR67" s="45">
        <v>52</v>
      </c>
      <c r="AS67" s="45">
        <v>52</v>
      </c>
      <c r="AT67" s="45">
        <v>52</v>
      </c>
      <c r="AU67" s="45">
        <v>52</v>
      </c>
      <c r="AV67" s="36"/>
      <c r="AW67" s="36">
        <v>52</v>
      </c>
      <c r="AX67" s="36">
        <v>52</v>
      </c>
      <c r="AY67" s="36">
        <v>52</v>
      </c>
      <c r="AZ67" s="36">
        <v>52</v>
      </c>
      <c r="BA67" s="36">
        <v>52</v>
      </c>
      <c r="BB67" s="36">
        <v>52</v>
      </c>
      <c r="BC67" s="36"/>
      <c r="BD67" s="36">
        <v>52</v>
      </c>
      <c r="BE67" s="36">
        <v>52</v>
      </c>
      <c r="BF67" s="36">
        <v>52</v>
      </c>
      <c r="BG67" s="36"/>
      <c r="BH67" s="36">
        <v>52</v>
      </c>
      <c r="BI67" s="36">
        <v>52</v>
      </c>
      <c r="BJ67" s="36">
        <v>52</v>
      </c>
      <c r="BK67" s="36">
        <v>52</v>
      </c>
      <c r="BL67" s="36">
        <v>52</v>
      </c>
      <c r="BM67" s="36">
        <v>52</v>
      </c>
      <c r="BN67" s="36">
        <v>52</v>
      </c>
      <c r="BO67" s="36">
        <v>52</v>
      </c>
      <c r="BP67" s="36">
        <v>52</v>
      </c>
      <c r="BQ67" s="35">
        <v>52</v>
      </c>
      <c r="BS67" s="35">
        <v>52</v>
      </c>
    </row>
    <row r="68" spans="3:71" s="35" customFormat="1" ht="32.25" customHeight="1">
      <c r="C68" s="38"/>
      <c r="L68" s="35">
        <v>1</v>
      </c>
      <c r="M68" s="35">
        <v>1</v>
      </c>
      <c r="N68" s="35">
        <v>1</v>
      </c>
      <c r="O68" s="35">
        <v>1</v>
      </c>
      <c r="P68" s="35">
        <v>1</v>
      </c>
      <c r="Q68" s="35">
        <v>1</v>
      </c>
      <c r="R68" s="35">
        <v>1</v>
      </c>
      <c r="S68" s="35">
        <v>1</v>
      </c>
      <c r="T68" s="35">
        <v>1</v>
      </c>
      <c r="U68" s="35">
        <v>1</v>
      </c>
      <c r="V68" s="35">
        <v>1</v>
      </c>
      <c r="W68" s="35">
        <v>1</v>
      </c>
      <c r="X68" s="35">
        <v>1</v>
      </c>
      <c r="Y68" s="35">
        <v>1</v>
      </c>
      <c r="Z68" s="35">
        <v>1</v>
      </c>
      <c r="AA68" s="35">
        <v>1</v>
      </c>
      <c r="AB68" s="35">
        <v>1</v>
      </c>
      <c r="AC68" s="35">
        <v>1</v>
      </c>
      <c r="AD68" s="35">
        <v>1</v>
      </c>
      <c r="AE68" s="35">
        <v>1</v>
      </c>
      <c r="AF68" s="35">
        <v>1</v>
      </c>
      <c r="AG68" s="35">
        <v>1</v>
      </c>
      <c r="AH68" s="35">
        <v>1</v>
      </c>
      <c r="AI68" s="35">
        <v>1</v>
      </c>
      <c r="AJ68" s="35">
        <v>1</v>
      </c>
      <c r="AK68" s="35">
        <v>1</v>
      </c>
      <c r="AL68" s="35">
        <v>1</v>
      </c>
      <c r="AM68" s="35">
        <v>1</v>
      </c>
      <c r="AN68" s="35">
        <v>1</v>
      </c>
      <c r="AO68" s="35">
        <v>1</v>
      </c>
      <c r="AP68" s="35">
        <v>1</v>
      </c>
      <c r="AQ68" s="35">
        <v>1</v>
      </c>
      <c r="AR68" s="35">
        <v>1</v>
      </c>
      <c r="AS68" s="35">
        <v>1</v>
      </c>
      <c r="AT68" s="35">
        <v>1</v>
      </c>
      <c r="AU68" s="35">
        <v>1</v>
      </c>
      <c r="AW68" s="35">
        <v>1</v>
      </c>
      <c r="AX68" s="35">
        <v>1</v>
      </c>
      <c r="AY68" s="35">
        <v>1</v>
      </c>
      <c r="AZ68" s="35">
        <v>1</v>
      </c>
      <c r="BA68" s="35">
        <v>1</v>
      </c>
      <c r="BB68" s="35">
        <v>1</v>
      </c>
      <c r="BD68" s="35">
        <v>1</v>
      </c>
      <c r="BE68" s="35">
        <v>1</v>
      </c>
      <c r="BF68" s="35">
        <v>1</v>
      </c>
      <c r="BH68" s="35">
        <v>1</v>
      </c>
      <c r="BI68" s="35">
        <v>1</v>
      </c>
      <c r="BJ68" s="35">
        <v>1</v>
      </c>
      <c r="BK68" s="35">
        <v>1</v>
      </c>
      <c r="BL68" s="35">
        <v>2</v>
      </c>
      <c r="BM68" s="35">
        <v>2</v>
      </c>
      <c r="BN68" s="35">
        <v>2</v>
      </c>
      <c r="BO68" s="35">
        <v>2</v>
      </c>
      <c r="BP68" s="35">
        <v>2</v>
      </c>
      <c r="BQ68" s="35">
        <v>2</v>
      </c>
      <c r="BS68" s="35">
        <v>1</v>
      </c>
    </row>
    <row r="69" spans="3:71" s="35" customFormat="1" ht="32.25" customHeight="1">
      <c r="C69" s="38"/>
      <c r="L69" s="35">
        <v>14</v>
      </c>
      <c r="M69" s="35">
        <v>15</v>
      </c>
      <c r="N69" s="35">
        <v>16</v>
      </c>
      <c r="O69" s="35">
        <v>17</v>
      </c>
      <c r="P69" s="35">
        <v>18</v>
      </c>
      <c r="Q69" s="35">
        <v>20</v>
      </c>
      <c r="R69" s="35">
        <v>21</v>
      </c>
      <c r="S69" s="35">
        <v>22</v>
      </c>
      <c r="T69" s="35">
        <v>23</v>
      </c>
      <c r="U69" s="35">
        <v>53</v>
      </c>
      <c r="V69" s="35">
        <v>25</v>
      </c>
      <c r="W69" s="35">
        <v>26</v>
      </c>
      <c r="X69" s="35">
        <v>27</v>
      </c>
      <c r="Y69" s="35">
        <v>28</v>
      </c>
      <c r="Z69" s="35">
        <v>29</v>
      </c>
      <c r="AA69" s="35">
        <v>30</v>
      </c>
      <c r="AB69" s="35">
        <v>31</v>
      </c>
      <c r="AC69" s="35">
        <v>32</v>
      </c>
      <c r="AD69" s="35">
        <v>33</v>
      </c>
      <c r="AE69" s="35">
        <v>36</v>
      </c>
      <c r="AF69" s="35">
        <v>37</v>
      </c>
      <c r="AG69" s="35">
        <v>38</v>
      </c>
      <c r="AH69" s="35">
        <v>39</v>
      </c>
      <c r="AI69" s="35">
        <v>40</v>
      </c>
      <c r="AJ69" s="35">
        <v>41</v>
      </c>
      <c r="AK69" s="35">
        <v>42</v>
      </c>
      <c r="AL69" s="35">
        <v>43</v>
      </c>
      <c r="AM69" s="35">
        <v>44</v>
      </c>
      <c r="AN69" s="35">
        <v>45</v>
      </c>
      <c r="AO69" s="35">
        <v>46</v>
      </c>
      <c r="AP69" s="35">
        <v>47</v>
      </c>
      <c r="AQ69" s="35">
        <v>48</v>
      </c>
      <c r="AR69" s="35">
        <v>49</v>
      </c>
      <c r="AS69" s="35">
        <v>50</v>
      </c>
      <c r="AT69" s="35">
        <v>51</v>
      </c>
      <c r="AU69" s="35">
        <v>52</v>
      </c>
      <c r="AW69" s="35">
        <v>54</v>
      </c>
      <c r="AX69" s="35">
        <v>55</v>
      </c>
      <c r="AY69" s="35">
        <v>56</v>
      </c>
      <c r="AZ69" s="35">
        <v>58</v>
      </c>
      <c r="BA69" s="35">
        <v>59</v>
      </c>
      <c r="BB69" s="35">
        <v>60</v>
      </c>
      <c r="BD69" s="35">
        <v>61</v>
      </c>
      <c r="BE69" s="35">
        <v>62</v>
      </c>
      <c r="BF69" s="35">
        <v>63</v>
      </c>
      <c r="BH69" s="35">
        <v>64</v>
      </c>
      <c r="BI69" s="35">
        <v>65</v>
      </c>
      <c r="BJ69" s="35">
        <v>66</v>
      </c>
      <c r="BK69" s="35">
        <v>67</v>
      </c>
      <c r="BL69" s="35">
        <v>4</v>
      </c>
      <c r="BM69" s="35">
        <v>9</v>
      </c>
      <c r="BN69" s="35">
        <v>10</v>
      </c>
      <c r="BO69" s="35">
        <v>11</v>
      </c>
      <c r="BP69" s="35">
        <v>13</v>
      </c>
      <c r="BQ69" s="35">
        <v>15</v>
      </c>
      <c r="BS69" s="35">
        <v>24</v>
      </c>
    </row>
    <row r="72" ht="14.25">
      <c r="B72" s="39"/>
    </row>
  </sheetData>
  <sheetProtection/>
  <mergeCells count="48">
    <mergeCell ref="BD2:BD4"/>
    <mergeCell ref="BI3:BI4"/>
    <mergeCell ref="BJ3:BJ4"/>
    <mergeCell ref="BK3:BK4"/>
    <mergeCell ref="BE3:BE4"/>
    <mergeCell ref="BF3:BF4"/>
    <mergeCell ref="BG3:BG4"/>
    <mergeCell ref="BH3:BH4"/>
    <mergeCell ref="BL2:BL3"/>
    <mergeCell ref="BO2:BO4"/>
    <mergeCell ref="BP2:BP3"/>
    <mergeCell ref="BQ2:BQ3"/>
    <mergeCell ref="AR3:AR4"/>
    <mergeCell ref="AS3:AS4"/>
    <mergeCell ref="AW3:AW4"/>
    <mergeCell ref="AX3:AX4"/>
    <mergeCell ref="BB3:BB4"/>
    <mergeCell ref="BC3:BC4"/>
    <mergeCell ref="AO3:AO4"/>
    <mergeCell ref="AG2:AG3"/>
    <mergeCell ref="BN1:BQ1"/>
    <mergeCell ref="AE2:AE3"/>
    <mergeCell ref="AF2:AF3"/>
    <mergeCell ref="AT2:AT3"/>
    <mergeCell ref="AU2:AU3"/>
    <mergeCell ref="AZ2:AZ4"/>
    <mergeCell ref="AY3:AY4"/>
    <mergeCell ref="BA3:BA4"/>
    <mergeCell ref="AI3:AI4"/>
    <mergeCell ref="AJ3:AJ4"/>
    <mergeCell ref="E3:E4"/>
    <mergeCell ref="K3:K4"/>
    <mergeCell ref="L3:L4"/>
    <mergeCell ref="O3:O4"/>
    <mergeCell ref="F3:F4"/>
    <mergeCell ref="P3:P4"/>
    <mergeCell ref="G3:G4"/>
    <mergeCell ref="Q3:Q4"/>
    <mergeCell ref="W3:W4"/>
    <mergeCell ref="M2:M3"/>
    <mergeCell ref="AC3:AC4"/>
    <mergeCell ref="AK3:AK4"/>
    <mergeCell ref="AN3:AN4"/>
    <mergeCell ref="X3:X4"/>
    <mergeCell ref="Y3:Y4"/>
    <mergeCell ref="AB3:AB4"/>
    <mergeCell ref="Z3:Z4"/>
    <mergeCell ref="AD3:AD4"/>
  </mergeCells>
  <printOptions/>
  <pageMargins left="0.7874015748031497" right="0.7874015748031497" top="0.7874015748031497" bottom="0.3937007874015748" header="0.4330708661417323" footer="0.2755905511811024"/>
  <pageSetup firstPageNumber="263" useFirstPageNumber="1" fitToHeight="10" horizontalDpi="600" verticalDpi="600" orientation="portrait" paperSize="9" scale="35" r:id="rId1"/>
  <headerFooter alignWithMargins="0">
    <oddHeader>&amp;L&amp;24Ⅶ　　平成２９年度国民健康保険事業会計決算の状況
　　第３７表　国民健康保険事業会計（事業勘定）決算の状況</oddHeader>
    <oddFooter>&amp;C&amp;28&amp;P</oddFooter>
  </headerFooter>
  <colBreaks count="3" manualBreakCount="3">
    <brk id="11" max="96" man="1"/>
    <brk id="20" max="96" man="1"/>
    <brk id="39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I69"/>
  <sheetViews>
    <sheetView showOutlineSymbols="0" view="pageBreakPreview" zoomScale="70" zoomScaleNormal="87" zoomScaleSheetLayoutView="70" zoomScalePageLayoutView="40" workbookViewId="0" topLeftCell="A1">
      <pane xSplit="1" ySplit="4" topLeftCell="BC59" activePane="bottomRight" state="frozen"/>
      <selection pane="topLeft" activeCell="BI11" sqref="BI11"/>
      <selection pane="topRight" activeCell="BI11" sqref="BI11"/>
      <selection pane="bottomLeft" activeCell="BI11" sqref="BI11"/>
      <selection pane="bottomRight" activeCell="BI5" sqref="BI5:BT66"/>
    </sheetView>
  </sheetViews>
  <sheetFormatPr defaultColWidth="24.75390625" defaultRowHeight="14.25"/>
  <cols>
    <col min="1" max="1" width="20.625" style="0" customWidth="1"/>
    <col min="2" max="38" width="19.75390625" style="0" customWidth="1"/>
    <col min="39" max="44" width="18.25390625" style="0" customWidth="1"/>
    <col min="45" max="45" width="20.00390625" style="0" customWidth="1"/>
    <col min="46" max="49" width="18.25390625" style="0" customWidth="1"/>
    <col min="50" max="59" width="19.75390625" style="0" customWidth="1"/>
    <col min="60" max="60" width="7.50390625" style="0" customWidth="1"/>
    <col min="61" max="61" width="16.875" style="0" bestFit="1" customWidth="1"/>
    <col min="62" max="62" width="20.50390625" style="0" customWidth="1"/>
    <col min="63" max="63" width="12.125" style="0" customWidth="1"/>
    <col min="64" max="64" width="4.375" style="0" bestFit="1" customWidth="1"/>
    <col min="65" max="65" width="15.125" style="0" bestFit="1" customWidth="1"/>
    <col min="66" max="66" width="14.375" style="0" bestFit="1" customWidth="1"/>
    <col min="67" max="67" width="15.125" style="0" bestFit="1" customWidth="1"/>
    <col min="68" max="68" width="4.375" style="0" bestFit="1" customWidth="1"/>
    <col min="69" max="69" width="15.125" style="0" bestFit="1" customWidth="1"/>
    <col min="70" max="70" width="6.375" style="0" customWidth="1"/>
    <col min="71" max="71" width="15.125" style="0" bestFit="1" customWidth="1"/>
    <col min="72" max="72" width="6.375" style="0" bestFit="1" customWidth="1"/>
  </cols>
  <sheetData>
    <row r="1" spans="1:243" ht="33" customHeight="1">
      <c r="A1" s="23" t="s">
        <v>0</v>
      </c>
      <c r="B1" s="48" t="s">
        <v>129</v>
      </c>
      <c r="C1" s="10"/>
      <c r="D1" s="10"/>
      <c r="E1" s="10"/>
      <c r="F1" s="10"/>
      <c r="G1" s="10"/>
      <c r="H1" s="10"/>
      <c r="I1" s="9"/>
      <c r="J1" s="142"/>
      <c r="K1" s="165" t="s">
        <v>2</v>
      </c>
      <c r="L1" s="85"/>
      <c r="M1" s="85"/>
      <c r="N1" s="85"/>
      <c r="O1" s="85"/>
      <c r="P1" s="85"/>
      <c r="Q1" s="85"/>
      <c r="R1" s="85"/>
      <c r="S1" s="85"/>
      <c r="T1" s="86"/>
      <c r="U1" s="89" t="s">
        <v>130</v>
      </c>
      <c r="V1" s="87"/>
      <c r="W1" s="87"/>
      <c r="X1" s="87"/>
      <c r="Y1" s="87"/>
      <c r="Z1" s="87"/>
      <c r="AA1" s="87"/>
      <c r="AB1" s="87"/>
      <c r="AC1" s="87"/>
      <c r="AD1" s="87"/>
      <c r="AE1" s="90"/>
      <c r="AF1" s="89" t="s">
        <v>130</v>
      </c>
      <c r="AG1" s="87"/>
      <c r="AH1" s="87"/>
      <c r="AI1" s="87"/>
      <c r="AJ1" s="87"/>
      <c r="AK1" s="88"/>
      <c r="AL1" s="11" t="s">
        <v>100</v>
      </c>
      <c r="AM1" s="28" t="s">
        <v>99</v>
      </c>
      <c r="AN1" s="9"/>
      <c r="AO1" s="9"/>
      <c r="AP1" s="9"/>
      <c r="AQ1" s="9"/>
      <c r="AR1" s="10"/>
      <c r="AS1" s="10"/>
      <c r="AT1" s="10"/>
      <c r="AU1" s="10"/>
      <c r="AV1" s="9"/>
      <c r="AW1" s="26"/>
      <c r="AX1" s="29" t="s">
        <v>99</v>
      </c>
      <c r="AY1" s="10"/>
      <c r="AZ1" s="9"/>
      <c r="BA1" s="10"/>
      <c r="BB1" s="4" t="s">
        <v>4</v>
      </c>
      <c r="BC1" s="4" t="s">
        <v>149</v>
      </c>
      <c r="BD1" s="210" t="s">
        <v>5</v>
      </c>
      <c r="BE1" s="211"/>
      <c r="BF1" s="211"/>
      <c r="BG1" s="212"/>
      <c r="BH1" s="32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</row>
    <row r="2" spans="1:243" ht="30" customHeight="1">
      <c r="A2" s="1"/>
      <c r="B2" s="4" t="s">
        <v>7</v>
      </c>
      <c r="C2" s="201" t="s">
        <v>94</v>
      </c>
      <c r="D2" s="4" t="s">
        <v>8</v>
      </c>
      <c r="E2" s="8"/>
      <c r="F2" s="8"/>
      <c r="G2" s="8"/>
      <c r="H2" s="4" t="s">
        <v>9</v>
      </c>
      <c r="I2" s="7" t="s">
        <v>10</v>
      </c>
      <c r="J2" s="143" t="s">
        <v>11</v>
      </c>
      <c r="K2" s="73" t="s">
        <v>12</v>
      </c>
      <c r="L2" s="22" t="s">
        <v>13</v>
      </c>
      <c r="M2" s="78"/>
      <c r="N2" s="78"/>
      <c r="O2" s="78"/>
      <c r="P2" s="78"/>
      <c r="Q2" s="79" t="s">
        <v>14</v>
      </c>
      <c r="R2" s="78"/>
      <c r="S2" s="80"/>
      <c r="T2" s="72"/>
      <c r="U2" s="204" t="s">
        <v>133</v>
      </c>
      <c r="V2" s="204" t="s">
        <v>134</v>
      </c>
      <c r="W2" s="204" t="s">
        <v>135</v>
      </c>
      <c r="X2" s="27" t="s">
        <v>136</v>
      </c>
      <c r="Y2" s="78"/>
      <c r="Z2" s="80"/>
      <c r="AA2" s="78"/>
      <c r="AB2" s="79" t="s">
        <v>137</v>
      </c>
      <c r="AC2" s="81" t="s">
        <v>138</v>
      </c>
      <c r="AD2" s="82"/>
      <c r="AE2" s="83"/>
      <c r="AF2" s="73" t="s">
        <v>139</v>
      </c>
      <c r="AG2" s="84" t="s">
        <v>140</v>
      </c>
      <c r="AH2" s="80"/>
      <c r="AI2" s="80"/>
      <c r="AJ2" s="204" t="s">
        <v>141</v>
      </c>
      <c r="AK2" s="204" t="s">
        <v>142</v>
      </c>
      <c r="AL2" s="31" t="s">
        <v>3</v>
      </c>
      <c r="AM2" s="30" t="s">
        <v>101</v>
      </c>
      <c r="AN2" s="13"/>
      <c r="AO2" s="14"/>
      <c r="AP2" s="205" t="s">
        <v>102</v>
      </c>
      <c r="AQ2" s="15" t="s">
        <v>103</v>
      </c>
      <c r="AR2" s="13"/>
      <c r="AS2" s="13"/>
      <c r="AT2" s="201" t="s">
        <v>104</v>
      </c>
      <c r="AU2" s="12" t="s">
        <v>105</v>
      </c>
      <c r="AV2" s="9"/>
      <c r="AW2" s="26"/>
      <c r="AX2" s="12" t="s">
        <v>106</v>
      </c>
      <c r="AY2" s="16"/>
      <c r="AZ2" s="15" t="s">
        <v>107</v>
      </c>
      <c r="BA2" s="10"/>
      <c r="BB2" s="202" t="s">
        <v>108</v>
      </c>
      <c r="BC2" s="25" t="s">
        <v>109</v>
      </c>
      <c r="BD2" s="41" t="s">
        <v>128</v>
      </c>
      <c r="BE2" s="195" t="s">
        <v>152</v>
      </c>
      <c r="BF2" s="201" t="s">
        <v>16</v>
      </c>
      <c r="BG2" s="197" t="s">
        <v>153</v>
      </c>
      <c r="BH2" s="32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24" customHeight="1">
      <c r="A3" s="1"/>
      <c r="B3" s="199" t="s">
        <v>110</v>
      </c>
      <c r="C3" s="202"/>
      <c r="D3" s="17"/>
      <c r="E3" s="201" t="s">
        <v>132</v>
      </c>
      <c r="F3" s="203" t="s">
        <v>93</v>
      </c>
      <c r="G3" s="201" t="s">
        <v>148</v>
      </c>
      <c r="H3" s="17"/>
      <c r="I3" s="18"/>
      <c r="J3" s="40"/>
      <c r="K3" s="40"/>
      <c r="L3" s="20"/>
      <c r="M3" s="201" t="s">
        <v>17</v>
      </c>
      <c r="N3" s="201" t="s">
        <v>18</v>
      </c>
      <c r="O3" s="203" t="s">
        <v>111</v>
      </c>
      <c r="P3" s="201" t="s">
        <v>112</v>
      </c>
      <c r="Q3" s="17"/>
      <c r="R3" s="197" t="s">
        <v>19</v>
      </c>
      <c r="S3" s="199" t="s">
        <v>113</v>
      </c>
      <c r="T3" s="203" t="s">
        <v>114</v>
      </c>
      <c r="U3" s="204"/>
      <c r="V3" s="204"/>
      <c r="W3" s="204"/>
      <c r="X3" s="27"/>
      <c r="Y3" s="215" t="s">
        <v>97</v>
      </c>
      <c r="Z3" s="213" t="s">
        <v>98</v>
      </c>
      <c r="AA3" s="203" t="s">
        <v>145</v>
      </c>
      <c r="AB3" s="17"/>
      <c r="AC3" s="19"/>
      <c r="AD3" s="197" t="s">
        <v>92</v>
      </c>
      <c r="AE3" s="205" t="s">
        <v>115</v>
      </c>
      <c r="AF3" s="73"/>
      <c r="AG3" s="76"/>
      <c r="AH3" s="197" t="s">
        <v>20</v>
      </c>
      <c r="AI3" s="213" t="s">
        <v>147</v>
      </c>
      <c r="AJ3" s="204"/>
      <c r="AK3" s="204"/>
      <c r="AL3" s="5" t="s">
        <v>15</v>
      </c>
      <c r="AM3" s="201" t="s">
        <v>22</v>
      </c>
      <c r="AN3" s="201" t="s">
        <v>23</v>
      </c>
      <c r="AO3" s="197" t="s">
        <v>24</v>
      </c>
      <c r="AP3" s="206"/>
      <c r="AQ3" s="199" t="s">
        <v>87</v>
      </c>
      <c r="AR3" s="201" t="s">
        <v>25</v>
      </c>
      <c r="AS3" s="201" t="s">
        <v>26</v>
      </c>
      <c r="AT3" s="202"/>
      <c r="AU3" s="201" t="s">
        <v>27</v>
      </c>
      <c r="AV3" s="201" t="s">
        <v>116</v>
      </c>
      <c r="AW3" s="201" t="s">
        <v>28</v>
      </c>
      <c r="AX3" s="201" t="s">
        <v>29</v>
      </c>
      <c r="AY3" s="197" t="s">
        <v>30</v>
      </c>
      <c r="AZ3" s="199" t="s">
        <v>31</v>
      </c>
      <c r="BA3" s="201" t="s">
        <v>32</v>
      </c>
      <c r="BB3" s="202"/>
      <c r="BC3" s="17"/>
      <c r="BD3" s="40"/>
      <c r="BE3" s="196"/>
      <c r="BF3" s="202"/>
      <c r="BG3" s="198"/>
      <c r="BH3" s="32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</row>
    <row r="4" spans="1:243" ht="34.5" customHeight="1">
      <c r="A4" s="2"/>
      <c r="B4" s="200"/>
      <c r="C4" s="17"/>
      <c r="D4" s="17"/>
      <c r="E4" s="202"/>
      <c r="F4" s="208"/>
      <c r="G4" s="202"/>
      <c r="H4" s="17"/>
      <c r="I4" s="18"/>
      <c r="J4" s="40"/>
      <c r="K4" s="40"/>
      <c r="L4" s="20"/>
      <c r="M4" s="207"/>
      <c r="N4" s="207"/>
      <c r="O4" s="208"/>
      <c r="P4" s="202"/>
      <c r="Q4" s="17"/>
      <c r="R4" s="209"/>
      <c r="S4" s="200"/>
      <c r="T4" s="204"/>
      <c r="U4" s="141"/>
      <c r="V4" s="141"/>
      <c r="W4" s="21"/>
      <c r="X4" s="17"/>
      <c r="Y4" s="216"/>
      <c r="Z4" s="214"/>
      <c r="AA4" s="204"/>
      <c r="AB4" s="17"/>
      <c r="AC4" s="19"/>
      <c r="AD4" s="198"/>
      <c r="AE4" s="206"/>
      <c r="AF4" s="40"/>
      <c r="AG4" s="76"/>
      <c r="AH4" s="209"/>
      <c r="AI4" s="214"/>
      <c r="AJ4" s="17"/>
      <c r="AK4" s="17"/>
      <c r="AL4" s="5" t="s">
        <v>21</v>
      </c>
      <c r="AM4" s="202"/>
      <c r="AN4" s="207"/>
      <c r="AO4" s="198"/>
      <c r="AP4" s="206"/>
      <c r="AQ4" s="200"/>
      <c r="AR4" s="202"/>
      <c r="AS4" s="202"/>
      <c r="AT4" s="202"/>
      <c r="AU4" s="202"/>
      <c r="AV4" s="207"/>
      <c r="AW4" s="202"/>
      <c r="AX4" s="202"/>
      <c r="AY4" s="198"/>
      <c r="AZ4" s="200"/>
      <c r="BA4" s="202"/>
      <c r="BB4" s="17"/>
      <c r="BC4" s="17"/>
      <c r="BD4" s="40"/>
      <c r="BE4" s="196"/>
      <c r="BF4" s="17"/>
      <c r="BG4" s="18"/>
      <c r="BH4" s="32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33" customHeight="1">
      <c r="A5" s="53" t="s">
        <v>33</v>
      </c>
      <c r="B5" s="155">
        <v>1361950</v>
      </c>
      <c r="C5" s="155">
        <v>6422273</v>
      </c>
      <c r="D5" s="155">
        <v>2025157</v>
      </c>
      <c r="E5" s="155">
        <v>130735</v>
      </c>
      <c r="F5" s="155">
        <v>713174</v>
      </c>
      <c r="G5" s="155">
        <v>1181248</v>
      </c>
      <c r="H5" s="155">
        <v>0</v>
      </c>
      <c r="I5" s="155">
        <v>1552299</v>
      </c>
      <c r="J5" s="155">
        <v>123185</v>
      </c>
      <c r="K5" s="155">
        <v>29225855</v>
      </c>
      <c r="L5" s="155">
        <v>475397</v>
      </c>
      <c r="M5" s="155">
        <v>192301</v>
      </c>
      <c r="N5" s="155">
        <v>218462</v>
      </c>
      <c r="O5" s="155">
        <v>20142</v>
      </c>
      <c r="P5" s="155">
        <v>44492</v>
      </c>
      <c r="Q5" s="155">
        <v>16606147</v>
      </c>
      <c r="R5" s="155">
        <v>16458606</v>
      </c>
      <c r="S5" s="155">
        <v>90504</v>
      </c>
      <c r="T5" s="155">
        <v>57037</v>
      </c>
      <c r="U5" s="155">
        <v>3358093</v>
      </c>
      <c r="V5" s="155">
        <v>12274</v>
      </c>
      <c r="W5" s="155">
        <v>1372477</v>
      </c>
      <c r="X5" s="155">
        <v>6663889</v>
      </c>
      <c r="Y5" s="155">
        <v>6663889</v>
      </c>
      <c r="Z5" s="155">
        <v>0</v>
      </c>
      <c r="AA5" s="155">
        <v>0</v>
      </c>
      <c r="AB5" s="155">
        <v>208124</v>
      </c>
      <c r="AC5" s="155">
        <v>0</v>
      </c>
      <c r="AD5" s="155">
        <v>0</v>
      </c>
      <c r="AE5" s="155">
        <v>0</v>
      </c>
      <c r="AF5" s="155">
        <v>300105</v>
      </c>
      <c r="AG5" s="155">
        <v>0</v>
      </c>
      <c r="AH5" s="155">
        <v>0</v>
      </c>
      <c r="AI5" s="155">
        <v>0</v>
      </c>
      <c r="AJ5" s="155">
        <v>0</v>
      </c>
      <c r="AK5" s="155">
        <v>229349</v>
      </c>
      <c r="AL5" s="156">
        <f>'済　第３７表国保（事業会計）決算（1）'!B5-K5</f>
        <v>1961913</v>
      </c>
      <c r="AM5" s="155">
        <v>0</v>
      </c>
      <c r="AN5" s="155">
        <v>0</v>
      </c>
      <c r="AO5" s="155">
        <v>0</v>
      </c>
      <c r="AP5" s="155">
        <v>0</v>
      </c>
      <c r="AQ5" s="155">
        <v>0</v>
      </c>
      <c r="AR5" s="155">
        <v>280628</v>
      </c>
      <c r="AS5" s="156">
        <f aca="true" t="shared" si="0" ref="AS5:AS17">AQ5-AR5</f>
        <v>-280628</v>
      </c>
      <c r="AT5" s="155">
        <v>0</v>
      </c>
      <c r="AU5" s="155">
        <v>0</v>
      </c>
      <c r="AV5" s="155">
        <v>30674</v>
      </c>
      <c r="AW5" s="156">
        <f>AU5-AV5</f>
        <v>-30674</v>
      </c>
      <c r="AX5" s="155">
        <v>1650611</v>
      </c>
      <c r="AY5" s="155">
        <v>1961913</v>
      </c>
      <c r="AZ5" s="155">
        <v>1381964</v>
      </c>
      <c r="BA5" s="155">
        <v>1693266</v>
      </c>
      <c r="BB5" s="155">
        <v>194949</v>
      </c>
      <c r="BC5" s="155">
        <v>41</v>
      </c>
      <c r="BD5" s="155">
        <v>16915</v>
      </c>
      <c r="BE5" s="155">
        <v>36556</v>
      </c>
      <c r="BF5" s="155">
        <v>57422</v>
      </c>
      <c r="BG5" s="155">
        <v>1000444</v>
      </c>
      <c r="BH5" s="98"/>
      <c r="BI5" s="46"/>
      <c r="BJ5" s="24"/>
      <c r="BK5" s="46"/>
      <c r="BL5" s="24"/>
      <c r="BM5" s="46"/>
      <c r="BN5" s="24"/>
      <c r="BO5" s="46"/>
      <c r="BP5" s="24"/>
      <c r="BQ5" s="46"/>
      <c r="BR5" s="24"/>
      <c r="BS5" s="46"/>
      <c r="BT5" s="24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</row>
    <row r="6" spans="1:243" ht="33" customHeight="1">
      <c r="A6" s="54" t="s">
        <v>34</v>
      </c>
      <c r="B6" s="157">
        <v>624233</v>
      </c>
      <c r="C6" s="157">
        <v>3249906</v>
      </c>
      <c r="D6" s="157">
        <v>1351033</v>
      </c>
      <c r="E6" s="157">
        <v>199760</v>
      </c>
      <c r="F6" s="157">
        <v>412178</v>
      </c>
      <c r="G6" s="157">
        <v>739095</v>
      </c>
      <c r="H6" s="157">
        <v>0</v>
      </c>
      <c r="I6" s="157">
        <v>290791</v>
      </c>
      <c r="J6" s="157">
        <v>50623</v>
      </c>
      <c r="K6" s="157">
        <v>14203895</v>
      </c>
      <c r="L6" s="157">
        <v>344947</v>
      </c>
      <c r="M6" s="157">
        <v>163077</v>
      </c>
      <c r="N6" s="157">
        <v>151171</v>
      </c>
      <c r="O6" s="157">
        <v>9653</v>
      </c>
      <c r="P6" s="157">
        <v>21046</v>
      </c>
      <c r="Q6" s="157">
        <v>8069130</v>
      </c>
      <c r="R6" s="157">
        <v>7999563</v>
      </c>
      <c r="S6" s="157">
        <v>43090</v>
      </c>
      <c r="T6" s="157">
        <v>26477</v>
      </c>
      <c r="U6" s="157">
        <v>1526950</v>
      </c>
      <c r="V6" s="157">
        <v>5729</v>
      </c>
      <c r="W6" s="157">
        <v>647909</v>
      </c>
      <c r="X6" s="157">
        <v>3170656</v>
      </c>
      <c r="Y6" s="157">
        <v>311524</v>
      </c>
      <c r="Z6" s="157">
        <v>2859132</v>
      </c>
      <c r="AA6" s="157">
        <v>0</v>
      </c>
      <c r="AB6" s="157">
        <v>116874</v>
      </c>
      <c r="AC6" s="157">
        <v>124289</v>
      </c>
      <c r="AD6" s="157">
        <v>124289</v>
      </c>
      <c r="AE6" s="157">
        <v>0</v>
      </c>
      <c r="AF6" s="157">
        <v>83938</v>
      </c>
      <c r="AG6" s="157">
        <v>0</v>
      </c>
      <c r="AH6" s="157">
        <v>0</v>
      </c>
      <c r="AI6" s="157">
        <v>0</v>
      </c>
      <c r="AJ6" s="157">
        <v>0</v>
      </c>
      <c r="AK6" s="157">
        <v>113473</v>
      </c>
      <c r="AL6" s="158">
        <f>'済　第３７表国保（事業会計）決算（1）'!B6-K6</f>
        <v>368121</v>
      </c>
      <c r="AM6" s="157">
        <v>0</v>
      </c>
      <c r="AN6" s="157">
        <v>0</v>
      </c>
      <c r="AO6" s="157">
        <v>0</v>
      </c>
      <c r="AP6" s="157">
        <v>0</v>
      </c>
      <c r="AQ6" s="157">
        <v>0</v>
      </c>
      <c r="AR6" s="157">
        <v>177021</v>
      </c>
      <c r="AS6" s="158">
        <f t="shared" si="0"/>
        <v>-177021</v>
      </c>
      <c r="AT6" s="157">
        <v>0</v>
      </c>
      <c r="AU6" s="157">
        <v>0</v>
      </c>
      <c r="AV6" s="157">
        <v>10853</v>
      </c>
      <c r="AW6" s="158">
        <f aca="true" t="shared" si="1" ref="AW6:AW66">AU6-AV6</f>
        <v>-10853</v>
      </c>
      <c r="AX6" s="157">
        <v>180247</v>
      </c>
      <c r="AY6" s="157">
        <v>368121</v>
      </c>
      <c r="AZ6" s="157">
        <v>104776</v>
      </c>
      <c r="BA6" s="157">
        <v>292650</v>
      </c>
      <c r="BB6" s="157">
        <v>261790</v>
      </c>
      <c r="BC6" s="157">
        <v>30</v>
      </c>
      <c r="BD6" s="157">
        <v>0</v>
      </c>
      <c r="BE6" s="157">
        <v>17087</v>
      </c>
      <c r="BF6" s="157">
        <v>27528</v>
      </c>
      <c r="BG6" s="157">
        <v>84255</v>
      </c>
      <c r="BH6" s="98"/>
      <c r="BI6" s="46"/>
      <c r="BJ6" s="24"/>
      <c r="BK6" s="46"/>
      <c r="BL6" s="24"/>
      <c r="BM6" s="46"/>
      <c r="BN6" s="24"/>
      <c r="BO6" s="46"/>
      <c r="BP6" s="24"/>
      <c r="BQ6" s="46"/>
      <c r="BR6" s="24"/>
      <c r="BS6" s="46"/>
      <c r="BT6" s="24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</row>
    <row r="7" spans="1:243" ht="33" customHeight="1">
      <c r="A7" s="54" t="s">
        <v>35</v>
      </c>
      <c r="B7" s="157">
        <v>1416388</v>
      </c>
      <c r="C7" s="157">
        <v>8250714</v>
      </c>
      <c r="D7" s="157">
        <v>2608570</v>
      </c>
      <c r="E7" s="157">
        <v>75724</v>
      </c>
      <c r="F7" s="157">
        <v>961372</v>
      </c>
      <c r="G7" s="157">
        <v>1571474</v>
      </c>
      <c r="H7" s="157">
        <v>0</v>
      </c>
      <c r="I7" s="157">
        <v>1165161</v>
      </c>
      <c r="J7" s="157">
        <v>211792</v>
      </c>
      <c r="K7" s="157">
        <v>35835489</v>
      </c>
      <c r="L7" s="157">
        <v>626855</v>
      </c>
      <c r="M7" s="157">
        <v>346114</v>
      </c>
      <c r="N7" s="157">
        <v>214021</v>
      </c>
      <c r="O7" s="157">
        <v>24459</v>
      </c>
      <c r="P7" s="157">
        <v>42261</v>
      </c>
      <c r="Q7" s="157">
        <v>20558856</v>
      </c>
      <c r="R7" s="157">
        <v>20368561</v>
      </c>
      <c r="S7" s="157">
        <v>129488</v>
      </c>
      <c r="T7" s="157">
        <v>60807</v>
      </c>
      <c r="U7" s="157">
        <v>4033272</v>
      </c>
      <c r="V7" s="157">
        <v>14741</v>
      </c>
      <c r="W7" s="157">
        <v>1650202</v>
      </c>
      <c r="X7" s="157">
        <v>8425740</v>
      </c>
      <c r="Y7" s="157">
        <v>8425740</v>
      </c>
      <c r="Z7" s="157">
        <v>0</v>
      </c>
      <c r="AA7" s="157">
        <v>0</v>
      </c>
      <c r="AB7" s="157">
        <v>283535</v>
      </c>
      <c r="AC7" s="157">
        <v>27536</v>
      </c>
      <c r="AD7" s="157">
        <v>0</v>
      </c>
      <c r="AE7" s="157">
        <v>27536</v>
      </c>
      <c r="AF7" s="157">
        <v>411</v>
      </c>
      <c r="AG7" s="157">
        <v>0</v>
      </c>
      <c r="AH7" s="157">
        <v>0</v>
      </c>
      <c r="AI7" s="157">
        <v>0</v>
      </c>
      <c r="AJ7" s="157">
        <v>0</v>
      </c>
      <c r="AK7" s="157">
        <v>214341</v>
      </c>
      <c r="AL7" s="158">
        <f>'済　第３７表国保（事業会計）決算（1）'!B7-K7</f>
        <v>1134831</v>
      </c>
      <c r="AM7" s="157">
        <v>0</v>
      </c>
      <c r="AN7" s="157">
        <v>0</v>
      </c>
      <c r="AO7" s="157">
        <v>0</v>
      </c>
      <c r="AP7" s="157">
        <v>0</v>
      </c>
      <c r="AQ7" s="157">
        <v>0</v>
      </c>
      <c r="AR7" s="157">
        <v>403614</v>
      </c>
      <c r="AS7" s="158">
        <f t="shared" si="0"/>
        <v>-403614</v>
      </c>
      <c r="AT7" s="157">
        <v>0</v>
      </c>
      <c r="AU7" s="157">
        <v>0</v>
      </c>
      <c r="AV7" s="157">
        <v>31417</v>
      </c>
      <c r="AW7" s="158">
        <f t="shared" si="1"/>
        <v>-31417</v>
      </c>
      <c r="AX7" s="157">
        <v>699800</v>
      </c>
      <c r="AY7" s="157">
        <v>1134831</v>
      </c>
      <c r="AZ7" s="157">
        <v>348223</v>
      </c>
      <c r="BA7" s="157">
        <v>783254</v>
      </c>
      <c r="BB7" s="157">
        <v>321276</v>
      </c>
      <c r="BC7" s="157">
        <v>45</v>
      </c>
      <c r="BD7" s="157">
        <v>0</v>
      </c>
      <c r="BE7" s="157">
        <v>43383</v>
      </c>
      <c r="BF7" s="157">
        <v>69102</v>
      </c>
      <c r="BG7" s="157">
        <v>411019</v>
      </c>
      <c r="BH7" s="98"/>
      <c r="BI7" s="46"/>
      <c r="BJ7" s="24"/>
      <c r="BK7" s="46"/>
      <c r="BL7" s="24"/>
      <c r="BM7" s="46"/>
      <c r="BN7" s="24"/>
      <c r="BO7" s="46"/>
      <c r="BP7" s="24"/>
      <c r="BQ7" s="46"/>
      <c r="BR7" s="24"/>
      <c r="BS7" s="46"/>
      <c r="BT7" s="24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33" customHeight="1">
      <c r="A8" s="54" t="s">
        <v>36</v>
      </c>
      <c r="B8" s="157">
        <v>1353761</v>
      </c>
      <c r="C8" s="157">
        <v>9009692</v>
      </c>
      <c r="D8" s="157">
        <v>2800040</v>
      </c>
      <c r="E8" s="157">
        <v>386470</v>
      </c>
      <c r="F8" s="157">
        <v>1130719</v>
      </c>
      <c r="G8" s="157">
        <v>1282851</v>
      </c>
      <c r="H8" s="157">
        <v>0</v>
      </c>
      <c r="I8" s="157">
        <v>2739299</v>
      </c>
      <c r="J8" s="157">
        <v>139646</v>
      </c>
      <c r="K8" s="157">
        <v>40046730</v>
      </c>
      <c r="L8" s="157">
        <v>330872</v>
      </c>
      <c r="M8" s="157">
        <v>191990</v>
      </c>
      <c r="N8" s="157">
        <v>85150</v>
      </c>
      <c r="O8" s="157">
        <v>24754</v>
      </c>
      <c r="P8" s="157">
        <v>28978</v>
      </c>
      <c r="Q8" s="157">
        <v>22291356</v>
      </c>
      <c r="R8" s="157">
        <v>22100497</v>
      </c>
      <c r="S8" s="157">
        <v>116068</v>
      </c>
      <c r="T8" s="157">
        <v>74791</v>
      </c>
      <c r="U8" s="157">
        <v>4041396</v>
      </c>
      <c r="V8" s="157">
        <v>14997</v>
      </c>
      <c r="W8" s="157">
        <v>1598733</v>
      </c>
      <c r="X8" s="157">
        <v>8844196</v>
      </c>
      <c r="Y8" s="157">
        <v>794791</v>
      </c>
      <c r="Z8" s="157">
        <v>0</v>
      </c>
      <c r="AA8" s="157">
        <v>8049405</v>
      </c>
      <c r="AB8" s="157">
        <v>299634</v>
      </c>
      <c r="AC8" s="157">
        <v>12731</v>
      </c>
      <c r="AD8" s="157">
        <v>12731</v>
      </c>
      <c r="AE8" s="157">
        <v>0</v>
      </c>
      <c r="AF8" s="157">
        <v>2400017</v>
      </c>
      <c r="AG8" s="157">
        <v>0</v>
      </c>
      <c r="AH8" s="157">
        <v>0</v>
      </c>
      <c r="AI8" s="157">
        <v>0</v>
      </c>
      <c r="AJ8" s="157">
        <v>0</v>
      </c>
      <c r="AK8" s="157">
        <v>212798</v>
      </c>
      <c r="AL8" s="158">
        <f>'済　第３７表国保（事業会計）決算（1）'!B8-K8</f>
        <v>752106</v>
      </c>
      <c r="AM8" s="157">
        <v>0</v>
      </c>
      <c r="AN8" s="157">
        <v>0</v>
      </c>
      <c r="AO8" s="157">
        <v>0</v>
      </c>
      <c r="AP8" s="157">
        <v>0</v>
      </c>
      <c r="AQ8" s="157">
        <v>0</v>
      </c>
      <c r="AR8" s="157">
        <v>448949</v>
      </c>
      <c r="AS8" s="158">
        <f t="shared" si="0"/>
        <v>-448949</v>
      </c>
      <c r="AT8" s="157">
        <v>0</v>
      </c>
      <c r="AU8" s="157">
        <v>0</v>
      </c>
      <c r="AV8" s="157">
        <v>58791</v>
      </c>
      <c r="AW8" s="158">
        <f t="shared" si="1"/>
        <v>-58791</v>
      </c>
      <c r="AX8" s="157">
        <v>244366</v>
      </c>
      <c r="AY8" s="157">
        <v>752106</v>
      </c>
      <c r="AZ8" s="157">
        <v>-367400</v>
      </c>
      <c r="BA8" s="157">
        <v>140340</v>
      </c>
      <c r="BB8" s="157">
        <v>163829</v>
      </c>
      <c r="BC8" s="157">
        <v>23</v>
      </c>
      <c r="BD8" s="157">
        <v>46179</v>
      </c>
      <c r="BE8" s="157">
        <v>44026</v>
      </c>
      <c r="BF8" s="157">
        <v>68009</v>
      </c>
      <c r="BG8" s="157">
        <v>2510210</v>
      </c>
      <c r="BH8" s="98"/>
      <c r="BI8" s="46"/>
      <c r="BJ8" s="24"/>
      <c r="BK8" s="46"/>
      <c r="BL8" s="24"/>
      <c r="BM8" s="46"/>
      <c r="BN8" s="24"/>
      <c r="BO8" s="46"/>
      <c r="BP8" s="24"/>
      <c r="BQ8" s="46"/>
      <c r="BR8" s="24"/>
      <c r="BS8" s="46"/>
      <c r="BT8" s="24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33" customHeight="1">
      <c r="A9" s="54" t="s">
        <v>37</v>
      </c>
      <c r="B9" s="157">
        <v>279167</v>
      </c>
      <c r="C9" s="157">
        <v>1655669</v>
      </c>
      <c r="D9" s="157">
        <v>586547</v>
      </c>
      <c r="E9" s="157">
        <v>57938</v>
      </c>
      <c r="F9" s="157">
        <v>215132</v>
      </c>
      <c r="G9" s="157">
        <v>313477</v>
      </c>
      <c r="H9" s="157">
        <v>73001</v>
      </c>
      <c r="I9" s="157">
        <v>290279</v>
      </c>
      <c r="J9" s="157">
        <v>54847</v>
      </c>
      <c r="K9" s="161">
        <v>6969865</v>
      </c>
      <c r="L9" s="157">
        <v>153631</v>
      </c>
      <c r="M9" s="157">
        <v>109368</v>
      </c>
      <c r="N9" s="157">
        <v>34636</v>
      </c>
      <c r="O9" s="157">
        <v>4911</v>
      </c>
      <c r="P9" s="157">
        <v>4716</v>
      </c>
      <c r="Q9" s="157">
        <v>3972096</v>
      </c>
      <c r="R9" s="157">
        <v>3936489</v>
      </c>
      <c r="S9" s="157">
        <v>24004</v>
      </c>
      <c r="T9" s="157">
        <v>11603</v>
      </c>
      <c r="U9" s="157">
        <v>774267</v>
      </c>
      <c r="V9" s="157">
        <v>2869</v>
      </c>
      <c r="W9" s="157">
        <v>317767</v>
      </c>
      <c r="X9" s="157">
        <v>1629305</v>
      </c>
      <c r="Y9" s="157">
        <v>163071</v>
      </c>
      <c r="Z9" s="157">
        <v>1466234</v>
      </c>
      <c r="AA9" s="157">
        <v>0</v>
      </c>
      <c r="AB9" s="157">
        <v>58175</v>
      </c>
      <c r="AC9" s="157">
        <v>0</v>
      </c>
      <c r="AD9" s="157">
        <v>0</v>
      </c>
      <c r="AE9" s="157">
        <v>0</v>
      </c>
      <c r="AF9" s="157">
        <v>0</v>
      </c>
      <c r="AG9" s="157">
        <v>0</v>
      </c>
      <c r="AH9" s="157">
        <v>0</v>
      </c>
      <c r="AI9" s="157">
        <v>0</v>
      </c>
      <c r="AJ9" s="157">
        <v>0</v>
      </c>
      <c r="AK9" s="157">
        <v>61755</v>
      </c>
      <c r="AL9" s="158">
        <f>'済　第３７表国保（事業会計）決算（1）'!B9-K9</f>
        <v>490048</v>
      </c>
      <c r="AM9" s="157">
        <v>0</v>
      </c>
      <c r="AN9" s="157">
        <v>0</v>
      </c>
      <c r="AO9" s="157">
        <v>0</v>
      </c>
      <c r="AP9" s="157">
        <v>0</v>
      </c>
      <c r="AQ9" s="157">
        <v>0</v>
      </c>
      <c r="AR9" s="157">
        <v>125792</v>
      </c>
      <c r="AS9" s="158">
        <f t="shared" si="0"/>
        <v>-125792</v>
      </c>
      <c r="AT9" s="157">
        <v>0</v>
      </c>
      <c r="AU9" s="157">
        <v>0</v>
      </c>
      <c r="AV9" s="157">
        <v>7684</v>
      </c>
      <c r="AW9" s="158">
        <f t="shared" si="1"/>
        <v>-7684</v>
      </c>
      <c r="AX9" s="157">
        <v>356572</v>
      </c>
      <c r="AY9" s="157">
        <v>490048</v>
      </c>
      <c r="AZ9" s="157">
        <v>257866</v>
      </c>
      <c r="BA9" s="157">
        <v>391342</v>
      </c>
      <c r="BB9" s="157">
        <v>98749</v>
      </c>
      <c r="BC9" s="157">
        <v>15</v>
      </c>
      <c r="BD9" s="157">
        <v>0</v>
      </c>
      <c r="BE9" s="157">
        <v>8284</v>
      </c>
      <c r="BF9" s="157">
        <v>13837</v>
      </c>
      <c r="BG9" s="157">
        <v>852999</v>
      </c>
      <c r="BH9" s="98"/>
      <c r="BI9" s="46"/>
      <c r="BJ9" s="24"/>
      <c r="BK9" s="46"/>
      <c r="BL9" s="24"/>
      <c r="BM9" s="46"/>
      <c r="BN9" s="24"/>
      <c r="BO9" s="46"/>
      <c r="BP9" s="24"/>
      <c r="BQ9" s="46"/>
      <c r="BR9" s="24"/>
      <c r="BS9" s="46"/>
      <c r="BT9" s="24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33" customHeight="1">
      <c r="A10" s="53" t="s">
        <v>38</v>
      </c>
      <c r="B10" s="159">
        <v>442420</v>
      </c>
      <c r="C10" s="159">
        <v>2169439</v>
      </c>
      <c r="D10" s="159">
        <v>667625</v>
      </c>
      <c r="E10" s="159">
        <v>56321</v>
      </c>
      <c r="F10" s="159">
        <v>268182</v>
      </c>
      <c r="G10" s="159">
        <v>343122</v>
      </c>
      <c r="H10" s="159">
        <v>0</v>
      </c>
      <c r="I10" s="159">
        <v>486474</v>
      </c>
      <c r="J10" s="159">
        <v>22027</v>
      </c>
      <c r="K10" s="159">
        <v>9197726</v>
      </c>
      <c r="L10" s="159">
        <v>142408</v>
      </c>
      <c r="M10" s="159">
        <v>106065</v>
      </c>
      <c r="N10" s="159">
        <v>17770</v>
      </c>
      <c r="O10" s="159">
        <v>6164</v>
      </c>
      <c r="P10" s="159">
        <v>12409</v>
      </c>
      <c r="Q10" s="159">
        <v>5370094</v>
      </c>
      <c r="R10" s="159">
        <v>5331439</v>
      </c>
      <c r="S10" s="159">
        <v>22616</v>
      </c>
      <c r="T10" s="159">
        <v>16039</v>
      </c>
      <c r="U10" s="159">
        <v>974248</v>
      </c>
      <c r="V10" s="159">
        <v>3660</v>
      </c>
      <c r="W10" s="159">
        <v>430069</v>
      </c>
      <c r="X10" s="159">
        <v>2139301</v>
      </c>
      <c r="Y10" s="159">
        <v>224085</v>
      </c>
      <c r="Z10" s="159">
        <v>1915216</v>
      </c>
      <c r="AA10" s="159">
        <v>0</v>
      </c>
      <c r="AB10" s="159">
        <v>69928</v>
      </c>
      <c r="AC10" s="159">
        <v>0</v>
      </c>
      <c r="AD10" s="159">
        <v>0</v>
      </c>
      <c r="AE10" s="159">
        <v>0</v>
      </c>
      <c r="AF10" s="159">
        <v>1233</v>
      </c>
      <c r="AG10" s="159">
        <v>0</v>
      </c>
      <c r="AH10" s="159">
        <v>0</v>
      </c>
      <c r="AI10" s="159">
        <v>0</v>
      </c>
      <c r="AJ10" s="159">
        <v>0</v>
      </c>
      <c r="AK10" s="159">
        <v>66785</v>
      </c>
      <c r="AL10" s="160">
        <f>'済　第３７表国保（事業会計）決算（1）'!B10-K10</f>
        <v>538395</v>
      </c>
      <c r="AM10" s="159">
        <v>0</v>
      </c>
      <c r="AN10" s="159">
        <v>0</v>
      </c>
      <c r="AO10" s="159">
        <v>0</v>
      </c>
      <c r="AP10" s="159">
        <v>0</v>
      </c>
      <c r="AQ10" s="159">
        <v>0</v>
      </c>
      <c r="AR10" s="159">
        <v>54725</v>
      </c>
      <c r="AS10" s="160">
        <f t="shared" si="0"/>
        <v>-54725</v>
      </c>
      <c r="AT10" s="159">
        <v>0</v>
      </c>
      <c r="AU10" s="159">
        <v>0</v>
      </c>
      <c r="AV10" s="159">
        <v>0</v>
      </c>
      <c r="AW10" s="156">
        <f t="shared" si="1"/>
        <v>0</v>
      </c>
      <c r="AX10" s="159">
        <v>483670</v>
      </c>
      <c r="AY10" s="159">
        <v>538395</v>
      </c>
      <c r="AZ10" s="159">
        <v>427349</v>
      </c>
      <c r="BA10" s="159">
        <v>482074</v>
      </c>
      <c r="BB10" s="159">
        <v>80690</v>
      </c>
      <c r="BC10" s="159">
        <v>15</v>
      </c>
      <c r="BD10" s="159">
        <v>9864</v>
      </c>
      <c r="BE10" s="159">
        <v>10145</v>
      </c>
      <c r="BF10" s="159">
        <v>17312</v>
      </c>
      <c r="BG10" s="159">
        <v>309549</v>
      </c>
      <c r="BH10" s="98"/>
      <c r="BI10" s="46"/>
      <c r="BJ10" s="24"/>
      <c r="BK10" s="46"/>
      <c r="BL10" s="24"/>
      <c r="BM10" s="46"/>
      <c r="BN10" s="24"/>
      <c r="BO10" s="46"/>
      <c r="BP10" s="24"/>
      <c r="BQ10" s="46"/>
      <c r="BR10" s="24"/>
      <c r="BS10" s="46"/>
      <c r="BT10" s="24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243" ht="33" customHeight="1">
      <c r="A11" s="54" t="s">
        <v>39</v>
      </c>
      <c r="B11" s="157">
        <v>281669</v>
      </c>
      <c r="C11" s="157">
        <v>1420116</v>
      </c>
      <c r="D11" s="157">
        <v>440068</v>
      </c>
      <c r="E11" s="157">
        <v>59373</v>
      </c>
      <c r="F11" s="157">
        <v>157917</v>
      </c>
      <c r="G11" s="157">
        <v>222778</v>
      </c>
      <c r="H11" s="157">
        <v>0</v>
      </c>
      <c r="I11" s="157">
        <v>708809</v>
      </c>
      <c r="J11" s="157">
        <v>23861</v>
      </c>
      <c r="K11" s="157">
        <v>6210463</v>
      </c>
      <c r="L11" s="157">
        <v>103341</v>
      </c>
      <c r="M11" s="157">
        <v>62574</v>
      </c>
      <c r="N11" s="157">
        <v>25550</v>
      </c>
      <c r="O11" s="157">
        <v>4142</v>
      </c>
      <c r="P11" s="157">
        <v>11075</v>
      </c>
      <c r="Q11" s="157">
        <v>3718635</v>
      </c>
      <c r="R11" s="157">
        <v>3697316</v>
      </c>
      <c r="S11" s="157">
        <v>11046</v>
      </c>
      <c r="T11" s="157">
        <v>10273</v>
      </c>
      <c r="U11" s="157">
        <v>640412</v>
      </c>
      <c r="V11" s="157">
        <v>2409</v>
      </c>
      <c r="W11" s="157">
        <v>268635</v>
      </c>
      <c r="X11" s="157">
        <v>1385108</v>
      </c>
      <c r="Y11" s="157">
        <v>1385108</v>
      </c>
      <c r="Z11" s="157">
        <v>0</v>
      </c>
      <c r="AA11" s="157">
        <v>0</v>
      </c>
      <c r="AB11" s="157">
        <v>59851</v>
      </c>
      <c r="AC11" s="157">
        <v>0</v>
      </c>
      <c r="AD11" s="157">
        <v>0</v>
      </c>
      <c r="AE11" s="157">
        <v>0</v>
      </c>
      <c r="AF11" s="157">
        <v>1</v>
      </c>
      <c r="AG11" s="157">
        <v>0</v>
      </c>
      <c r="AH11" s="157">
        <v>0</v>
      </c>
      <c r="AI11" s="157">
        <v>0</v>
      </c>
      <c r="AJ11" s="157">
        <v>0</v>
      </c>
      <c r="AK11" s="157">
        <v>32071</v>
      </c>
      <c r="AL11" s="158">
        <f>'済　第３７表国保（事業会計）決算（1）'!B11-K11</f>
        <v>786665</v>
      </c>
      <c r="AM11" s="157">
        <v>0</v>
      </c>
      <c r="AN11" s="157">
        <v>0</v>
      </c>
      <c r="AO11" s="157">
        <v>0</v>
      </c>
      <c r="AP11" s="157">
        <v>0</v>
      </c>
      <c r="AQ11" s="157">
        <v>0</v>
      </c>
      <c r="AR11" s="157">
        <v>62685</v>
      </c>
      <c r="AS11" s="158">
        <f t="shared" si="0"/>
        <v>-62685</v>
      </c>
      <c r="AT11" s="157">
        <v>0</v>
      </c>
      <c r="AU11" s="157">
        <v>0</v>
      </c>
      <c r="AV11" s="157">
        <v>9288</v>
      </c>
      <c r="AW11" s="158">
        <f t="shared" si="1"/>
        <v>-9288</v>
      </c>
      <c r="AX11" s="157">
        <v>714692</v>
      </c>
      <c r="AY11" s="157">
        <v>786665</v>
      </c>
      <c r="AZ11" s="157">
        <v>655319</v>
      </c>
      <c r="BA11" s="157">
        <v>727292</v>
      </c>
      <c r="BB11" s="157">
        <v>65385</v>
      </c>
      <c r="BC11" s="157">
        <v>10</v>
      </c>
      <c r="BD11" s="157">
        <v>0</v>
      </c>
      <c r="BE11" s="157">
        <v>7018</v>
      </c>
      <c r="BF11" s="157">
        <v>11521</v>
      </c>
      <c r="BG11" s="157">
        <v>15445</v>
      </c>
      <c r="BH11" s="98"/>
      <c r="BI11" s="46"/>
      <c r="BJ11" s="24"/>
      <c r="BK11" s="46"/>
      <c r="BL11" s="24"/>
      <c r="BM11" s="46"/>
      <c r="BN11" s="24"/>
      <c r="BO11" s="46"/>
      <c r="BP11" s="24"/>
      <c r="BQ11" s="46"/>
      <c r="BR11" s="24"/>
      <c r="BS11" s="46"/>
      <c r="BT11" s="24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spans="1:243" ht="33" customHeight="1">
      <c r="A12" s="54" t="s">
        <v>40</v>
      </c>
      <c r="B12" s="157">
        <v>234669</v>
      </c>
      <c r="C12" s="157">
        <v>987882</v>
      </c>
      <c r="D12" s="157">
        <v>231366</v>
      </c>
      <c r="E12" s="157">
        <v>0</v>
      </c>
      <c r="F12" s="157">
        <v>93038</v>
      </c>
      <c r="G12" s="157">
        <v>138328</v>
      </c>
      <c r="H12" s="157">
        <v>47425</v>
      </c>
      <c r="I12" s="157">
        <v>146709</v>
      </c>
      <c r="J12" s="157">
        <v>21501</v>
      </c>
      <c r="K12" s="157">
        <v>4496664</v>
      </c>
      <c r="L12" s="157">
        <v>62880</v>
      </c>
      <c r="M12" s="157">
        <v>45063</v>
      </c>
      <c r="N12" s="157">
        <v>2465</v>
      </c>
      <c r="O12" s="157">
        <v>3102</v>
      </c>
      <c r="P12" s="157">
        <v>12250</v>
      </c>
      <c r="Q12" s="157">
        <v>2611685</v>
      </c>
      <c r="R12" s="157">
        <v>2583609</v>
      </c>
      <c r="S12" s="157">
        <v>19625</v>
      </c>
      <c r="T12" s="157">
        <v>8451</v>
      </c>
      <c r="U12" s="157">
        <v>500871</v>
      </c>
      <c r="V12" s="157">
        <v>1828</v>
      </c>
      <c r="W12" s="157">
        <v>206794</v>
      </c>
      <c r="X12" s="157">
        <v>1035086</v>
      </c>
      <c r="Y12" s="157">
        <v>1035086</v>
      </c>
      <c r="Z12" s="157">
        <v>0</v>
      </c>
      <c r="AA12" s="157">
        <v>0</v>
      </c>
      <c r="AB12" s="157">
        <v>39834</v>
      </c>
      <c r="AC12" s="157">
        <v>0</v>
      </c>
      <c r="AD12" s="157">
        <v>0</v>
      </c>
      <c r="AE12" s="157">
        <v>0</v>
      </c>
      <c r="AF12" s="157">
        <v>45</v>
      </c>
      <c r="AG12" s="157">
        <v>0</v>
      </c>
      <c r="AH12" s="157">
        <v>0</v>
      </c>
      <c r="AI12" s="157">
        <v>0</v>
      </c>
      <c r="AJ12" s="157">
        <v>0</v>
      </c>
      <c r="AK12" s="157">
        <v>37641</v>
      </c>
      <c r="AL12" s="158">
        <f>'済　第３７表国保（事業会計）決算（1）'!B12-K12</f>
        <v>62484</v>
      </c>
      <c r="AM12" s="157">
        <v>0</v>
      </c>
      <c r="AN12" s="157">
        <v>0</v>
      </c>
      <c r="AO12" s="157">
        <v>0</v>
      </c>
      <c r="AP12" s="157">
        <v>0</v>
      </c>
      <c r="AQ12" s="157">
        <v>0</v>
      </c>
      <c r="AR12" s="157">
        <v>0</v>
      </c>
      <c r="AS12" s="158">
        <f t="shared" si="0"/>
        <v>0</v>
      </c>
      <c r="AT12" s="157">
        <v>0</v>
      </c>
      <c r="AU12" s="157">
        <v>0</v>
      </c>
      <c r="AV12" s="157">
        <v>0</v>
      </c>
      <c r="AW12" s="158">
        <f t="shared" si="1"/>
        <v>0</v>
      </c>
      <c r="AX12" s="157">
        <v>62484</v>
      </c>
      <c r="AY12" s="157">
        <v>62484</v>
      </c>
      <c r="AZ12" s="157">
        <v>60867</v>
      </c>
      <c r="BA12" s="157">
        <v>60867</v>
      </c>
      <c r="BB12" s="157">
        <v>43272</v>
      </c>
      <c r="BC12" s="157">
        <v>10</v>
      </c>
      <c r="BD12" s="157">
        <v>5531</v>
      </c>
      <c r="BE12" s="157">
        <v>5025</v>
      </c>
      <c r="BF12" s="157">
        <v>8297</v>
      </c>
      <c r="BG12" s="157">
        <v>450500</v>
      </c>
      <c r="BH12" s="98"/>
      <c r="BI12" s="46"/>
      <c r="BJ12" s="24"/>
      <c r="BK12" s="46"/>
      <c r="BL12" s="24"/>
      <c r="BM12" s="46"/>
      <c r="BN12" s="24"/>
      <c r="BO12" s="46"/>
      <c r="BP12" s="24"/>
      <c r="BQ12" s="46"/>
      <c r="BR12" s="24"/>
      <c r="BS12" s="46"/>
      <c r="BT12" s="24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</row>
    <row r="13" spans="1:243" ht="33" customHeight="1">
      <c r="A13" s="54" t="s">
        <v>41</v>
      </c>
      <c r="B13" s="157">
        <v>279828</v>
      </c>
      <c r="C13" s="157">
        <v>1472117</v>
      </c>
      <c r="D13" s="157">
        <v>674029</v>
      </c>
      <c r="E13" s="157">
        <v>15421</v>
      </c>
      <c r="F13" s="157">
        <v>189826</v>
      </c>
      <c r="G13" s="157">
        <v>468782</v>
      </c>
      <c r="H13" s="157">
        <v>0</v>
      </c>
      <c r="I13" s="157">
        <v>314796</v>
      </c>
      <c r="J13" s="157">
        <v>21576</v>
      </c>
      <c r="K13" s="157">
        <v>6814102</v>
      </c>
      <c r="L13" s="157">
        <v>130349</v>
      </c>
      <c r="M13" s="157">
        <v>121695</v>
      </c>
      <c r="N13" s="157">
        <v>3902</v>
      </c>
      <c r="O13" s="157">
        <v>4545</v>
      </c>
      <c r="P13" s="157">
        <v>207</v>
      </c>
      <c r="Q13" s="157">
        <v>3801161</v>
      </c>
      <c r="R13" s="157">
        <v>3776009</v>
      </c>
      <c r="S13" s="157">
        <v>13715</v>
      </c>
      <c r="T13" s="157">
        <v>11437</v>
      </c>
      <c r="U13" s="157">
        <v>715751</v>
      </c>
      <c r="V13" s="157">
        <v>2679</v>
      </c>
      <c r="W13" s="157">
        <v>349513</v>
      </c>
      <c r="X13" s="157">
        <v>1512598</v>
      </c>
      <c r="Y13" s="157">
        <v>1512598</v>
      </c>
      <c r="Z13" s="157">
        <v>0</v>
      </c>
      <c r="AA13" s="157">
        <v>0</v>
      </c>
      <c r="AB13" s="157">
        <v>50394</v>
      </c>
      <c r="AC13" s="157">
        <v>10782</v>
      </c>
      <c r="AD13" s="157">
        <v>0</v>
      </c>
      <c r="AE13" s="157">
        <v>10782</v>
      </c>
      <c r="AF13" s="157">
        <v>200136</v>
      </c>
      <c r="AG13" s="157">
        <v>0</v>
      </c>
      <c r="AH13" s="157">
        <v>0</v>
      </c>
      <c r="AI13" s="157">
        <v>0</v>
      </c>
      <c r="AJ13" s="157">
        <v>0</v>
      </c>
      <c r="AK13" s="157">
        <v>40739</v>
      </c>
      <c r="AL13" s="158">
        <f>'済　第３７表国保（事業会計）決算（1）'!B13-K13</f>
        <v>458251</v>
      </c>
      <c r="AM13" s="157">
        <v>0</v>
      </c>
      <c r="AN13" s="157">
        <v>0</v>
      </c>
      <c r="AO13" s="157">
        <v>0</v>
      </c>
      <c r="AP13" s="157">
        <v>0</v>
      </c>
      <c r="AQ13" s="157">
        <v>0</v>
      </c>
      <c r="AR13" s="157">
        <v>82150</v>
      </c>
      <c r="AS13" s="158">
        <f t="shared" si="0"/>
        <v>-82150</v>
      </c>
      <c r="AT13" s="157">
        <v>0</v>
      </c>
      <c r="AU13" s="157">
        <v>0</v>
      </c>
      <c r="AV13" s="157">
        <v>8546</v>
      </c>
      <c r="AW13" s="158">
        <f t="shared" si="1"/>
        <v>-8546</v>
      </c>
      <c r="AX13" s="157">
        <v>367555</v>
      </c>
      <c r="AY13" s="157">
        <v>458251</v>
      </c>
      <c r="AZ13" s="157">
        <v>302828</v>
      </c>
      <c r="BA13" s="157">
        <v>393524</v>
      </c>
      <c r="BB13" s="157">
        <v>262142</v>
      </c>
      <c r="BC13" s="157">
        <v>10</v>
      </c>
      <c r="BD13" s="157">
        <v>0</v>
      </c>
      <c r="BE13" s="157">
        <v>7566</v>
      </c>
      <c r="BF13" s="157">
        <v>12213</v>
      </c>
      <c r="BG13" s="157">
        <v>313504</v>
      </c>
      <c r="BH13" s="98"/>
      <c r="BI13" s="46"/>
      <c r="BJ13" s="24"/>
      <c r="BK13" s="46"/>
      <c r="BL13" s="24"/>
      <c r="BM13" s="46"/>
      <c r="BN13" s="24"/>
      <c r="BO13" s="46"/>
      <c r="BP13" s="24"/>
      <c r="BQ13" s="46"/>
      <c r="BR13" s="24"/>
      <c r="BS13" s="46"/>
      <c r="BT13" s="24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</row>
    <row r="14" spans="1:243" ht="33" customHeight="1">
      <c r="A14" s="56" t="s">
        <v>88</v>
      </c>
      <c r="B14" s="161">
        <v>223712</v>
      </c>
      <c r="C14" s="161">
        <v>1157699</v>
      </c>
      <c r="D14" s="161">
        <v>310170</v>
      </c>
      <c r="E14" s="161">
        <v>107969</v>
      </c>
      <c r="F14" s="161">
        <v>129767</v>
      </c>
      <c r="G14" s="161">
        <v>72434</v>
      </c>
      <c r="H14" s="161">
        <v>118000</v>
      </c>
      <c r="I14" s="161">
        <v>132100</v>
      </c>
      <c r="J14" s="161">
        <v>10328</v>
      </c>
      <c r="K14" s="161">
        <v>4945968</v>
      </c>
      <c r="L14" s="161">
        <v>77373</v>
      </c>
      <c r="M14" s="161">
        <v>19998</v>
      </c>
      <c r="N14" s="161">
        <v>7041</v>
      </c>
      <c r="O14" s="161">
        <v>3519</v>
      </c>
      <c r="P14" s="161">
        <v>46815</v>
      </c>
      <c r="Q14" s="161">
        <v>2837728</v>
      </c>
      <c r="R14" s="161">
        <v>2816327</v>
      </c>
      <c r="S14" s="161">
        <v>12884</v>
      </c>
      <c r="T14" s="161">
        <v>8517</v>
      </c>
      <c r="U14" s="161">
        <v>542006</v>
      </c>
      <c r="V14" s="161">
        <v>2049</v>
      </c>
      <c r="W14" s="161">
        <v>236210</v>
      </c>
      <c r="X14" s="161">
        <v>1192657</v>
      </c>
      <c r="Y14" s="161">
        <v>113802</v>
      </c>
      <c r="Z14" s="161">
        <v>0</v>
      </c>
      <c r="AA14" s="161">
        <v>1078855</v>
      </c>
      <c r="AB14" s="161">
        <v>28502</v>
      </c>
      <c r="AC14" s="161">
        <v>0</v>
      </c>
      <c r="AD14" s="161">
        <v>0</v>
      </c>
      <c r="AE14" s="161">
        <v>0</v>
      </c>
      <c r="AF14" s="161">
        <v>41</v>
      </c>
      <c r="AG14" s="161">
        <v>0</v>
      </c>
      <c r="AH14" s="161">
        <v>0</v>
      </c>
      <c r="AI14" s="161">
        <v>0</v>
      </c>
      <c r="AJ14" s="161">
        <v>0</v>
      </c>
      <c r="AK14" s="161">
        <v>29402</v>
      </c>
      <c r="AL14" s="162">
        <f>'済　第３７表国保（事業会計）決算（1）'!B14-K14</f>
        <v>195067</v>
      </c>
      <c r="AM14" s="161">
        <v>0</v>
      </c>
      <c r="AN14" s="161">
        <v>0</v>
      </c>
      <c r="AO14" s="161">
        <v>0</v>
      </c>
      <c r="AP14" s="161">
        <v>0</v>
      </c>
      <c r="AQ14" s="161">
        <v>0</v>
      </c>
      <c r="AR14" s="161">
        <v>0</v>
      </c>
      <c r="AS14" s="162">
        <f t="shared" si="0"/>
        <v>0</v>
      </c>
      <c r="AT14" s="161">
        <v>0</v>
      </c>
      <c r="AU14" s="161">
        <v>0</v>
      </c>
      <c r="AV14" s="161">
        <v>0</v>
      </c>
      <c r="AW14" s="166">
        <f t="shared" si="1"/>
        <v>0</v>
      </c>
      <c r="AX14" s="161">
        <v>195067</v>
      </c>
      <c r="AY14" s="161">
        <v>195067</v>
      </c>
      <c r="AZ14" s="161">
        <v>58648</v>
      </c>
      <c r="BA14" s="161">
        <v>58648</v>
      </c>
      <c r="BB14" s="161">
        <v>46288</v>
      </c>
      <c r="BC14" s="161">
        <v>6</v>
      </c>
      <c r="BD14" s="161">
        <v>0</v>
      </c>
      <c r="BE14" s="161">
        <v>5366</v>
      </c>
      <c r="BF14" s="161">
        <v>9209</v>
      </c>
      <c r="BG14" s="161">
        <v>118818</v>
      </c>
      <c r="BH14" s="98"/>
      <c r="BI14" s="46"/>
      <c r="BJ14" s="24"/>
      <c r="BK14" s="46"/>
      <c r="BL14" s="24"/>
      <c r="BM14" s="46"/>
      <c r="BN14" s="24"/>
      <c r="BO14" s="46"/>
      <c r="BP14" s="24"/>
      <c r="BQ14" s="46"/>
      <c r="BR14" s="24"/>
      <c r="BS14" s="46"/>
      <c r="BT14" s="24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</row>
    <row r="15" spans="1:243" ht="33" customHeight="1">
      <c r="A15" s="54" t="s">
        <v>117</v>
      </c>
      <c r="B15" s="157">
        <v>385730</v>
      </c>
      <c r="C15" s="157">
        <v>2314983</v>
      </c>
      <c r="D15" s="157">
        <v>588181</v>
      </c>
      <c r="E15" s="157">
        <v>12647</v>
      </c>
      <c r="F15" s="157">
        <v>248837</v>
      </c>
      <c r="G15" s="157">
        <v>326697</v>
      </c>
      <c r="H15" s="157">
        <v>0</v>
      </c>
      <c r="I15" s="157">
        <v>1161575</v>
      </c>
      <c r="J15" s="157">
        <v>23628</v>
      </c>
      <c r="K15" s="157">
        <v>11723918</v>
      </c>
      <c r="L15" s="157">
        <v>169141</v>
      </c>
      <c r="M15" s="157">
        <v>114159</v>
      </c>
      <c r="N15" s="157">
        <v>31998</v>
      </c>
      <c r="O15" s="157">
        <v>6523</v>
      </c>
      <c r="P15" s="157">
        <v>16461</v>
      </c>
      <c r="Q15" s="157">
        <v>6764206</v>
      </c>
      <c r="R15" s="157">
        <v>6721626</v>
      </c>
      <c r="S15" s="157">
        <v>22540</v>
      </c>
      <c r="T15" s="157">
        <v>20040</v>
      </c>
      <c r="U15" s="157">
        <v>1071390</v>
      </c>
      <c r="V15" s="157">
        <v>3922</v>
      </c>
      <c r="W15" s="157">
        <v>472784</v>
      </c>
      <c r="X15" s="157">
        <v>2374204</v>
      </c>
      <c r="Y15" s="157">
        <v>182541</v>
      </c>
      <c r="Z15" s="157">
        <v>0</v>
      </c>
      <c r="AA15" s="157">
        <v>2191663</v>
      </c>
      <c r="AB15" s="157">
        <v>82935</v>
      </c>
      <c r="AC15" s="157">
        <v>0</v>
      </c>
      <c r="AD15" s="157">
        <v>0</v>
      </c>
      <c r="AE15" s="157">
        <v>0</v>
      </c>
      <c r="AF15" s="157">
        <v>648359</v>
      </c>
      <c r="AG15" s="157">
        <v>0</v>
      </c>
      <c r="AH15" s="157">
        <v>0</v>
      </c>
      <c r="AI15" s="157">
        <v>0</v>
      </c>
      <c r="AJ15" s="157">
        <v>0</v>
      </c>
      <c r="AK15" s="157">
        <v>136977</v>
      </c>
      <c r="AL15" s="158">
        <f>'済　第３７表国保（事業会計）決算（1）'!B15-K15</f>
        <v>433371</v>
      </c>
      <c r="AM15" s="157">
        <v>0</v>
      </c>
      <c r="AN15" s="157">
        <v>0</v>
      </c>
      <c r="AO15" s="157">
        <v>0</v>
      </c>
      <c r="AP15" s="157">
        <v>0</v>
      </c>
      <c r="AQ15" s="157">
        <v>0</v>
      </c>
      <c r="AR15" s="157">
        <v>90611</v>
      </c>
      <c r="AS15" s="158">
        <f t="shared" si="0"/>
        <v>-90611</v>
      </c>
      <c r="AT15" s="157">
        <v>0</v>
      </c>
      <c r="AU15" s="157">
        <v>0</v>
      </c>
      <c r="AV15" s="157">
        <v>58300</v>
      </c>
      <c r="AW15" s="156">
        <f t="shared" si="1"/>
        <v>-58300</v>
      </c>
      <c r="AX15" s="157">
        <v>284460</v>
      </c>
      <c r="AY15" s="157">
        <v>433371</v>
      </c>
      <c r="AZ15" s="157">
        <v>226178</v>
      </c>
      <c r="BA15" s="157">
        <v>375089</v>
      </c>
      <c r="BB15" s="157">
        <v>93541</v>
      </c>
      <c r="BC15" s="157">
        <v>16</v>
      </c>
      <c r="BD15" s="157">
        <v>0</v>
      </c>
      <c r="BE15" s="157">
        <v>10285</v>
      </c>
      <c r="BF15" s="157">
        <v>17570</v>
      </c>
      <c r="BG15" s="157">
        <v>1887045</v>
      </c>
      <c r="BH15" s="98"/>
      <c r="BI15" s="46"/>
      <c r="BJ15" s="24"/>
      <c r="BK15" s="46"/>
      <c r="BL15" s="24"/>
      <c r="BM15" s="46"/>
      <c r="BN15" s="24"/>
      <c r="BO15" s="46"/>
      <c r="BP15" s="24"/>
      <c r="BQ15" s="46"/>
      <c r="BR15" s="24"/>
      <c r="BS15" s="46"/>
      <c r="BT15" s="24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</row>
    <row r="16" spans="1:243" ht="33" customHeight="1">
      <c r="A16" s="54" t="s">
        <v>118</v>
      </c>
      <c r="B16" s="157">
        <v>303212</v>
      </c>
      <c r="C16" s="157">
        <v>1834402</v>
      </c>
      <c r="D16" s="157">
        <v>536433</v>
      </c>
      <c r="E16" s="157">
        <v>42036</v>
      </c>
      <c r="F16" s="157">
        <v>221174</v>
      </c>
      <c r="G16" s="157">
        <v>273223</v>
      </c>
      <c r="H16" s="157">
        <v>0</v>
      </c>
      <c r="I16" s="157">
        <v>628130</v>
      </c>
      <c r="J16" s="157">
        <v>25994</v>
      </c>
      <c r="K16" s="157">
        <v>7866645</v>
      </c>
      <c r="L16" s="157">
        <v>113201</v>
      </c>
      <c r="M16" s="157">
        <v>79570</v>
      </c>
      <c r="N16" s="157">
        <v>27154</v>
      </c>
      <c r="O16" s="157">
        <v>5291</v>
      </c>
      <c r="P16" s="157">
        <v>1186</v>
      </c>
      <c r="Q16" s="157">
        <v>4635510</v>
      </c>
      <c r="R16" s="157">
        <v>4601150</v>
      </c>
      <c r="S16" s="157">
        <v>18999</v>
      </c>
      <c r="T16" s="157">
        <v>15361</v>
      </c>
      <c r="U16" s="157">
        <v>847310</v>
      </c>
      <c r="V16" s="157">
        <v>3147</v>
      </c>
      <c r="W16" s="157">
        <v>340656</v>
      </c>
      <c r="X16" s="157">
        <v>1781449</v>
      </c>
      <c r="Y16" s="157">
        <v>1781449</v>
      </c>
      <c r="Z16" s="157">
        <v>0</v>
      </c>
      <c r="AA16" s="157">
        <v>0</v>
      </c>
      <c r="AB16" s="157">
        <v>68268</v>
      </c>
      <c r="AC16" s="157">
        <v>4080</v>
      </c>
      <c r="AD16" s="157">
        <v>0</v>
      </c>
      <c r="AE16" s="157">
        <v>4080</v>
      </c>
      <c r="AF16" s="157">
        <v>90</v>
      </c>
      <c r="AG16" s="157">
        <v>0</v>
      </c>
      <c r="AH16" s="157">
        <v>0</v>
      </c>
      <c r="AI16" s="157">
        <v>0</v>
      </c>
      <c r="AJ16" s="157">
        <v>0</v>
      </c>
      <c r="AK16" s="157">
        <v>72934</v>
      </c>
      <c r="AL16" s="158">
        <f>'済　第３７表国保（事業会計）決算（1）'!B16-K16</f>
        <v>730789</v>
      </c>
      <c r="AM16" s="157">
        <v>0</v>
      </c>
      <c r="AN16" s="157">
        <v>0</v>
      </c>
      <c r="AO16" s="157">
        <v>0</v>
      </c>
      <c r="AP16" s="157">
        <v>0</v>
      </c>
      <c r="AQ16" s="157">
        <v>244</v>
      </c>
      <c r="AR16" s="157">
        <v>119898</v>
      </c>
      <c r="AS16" s="158">
        <f t="shared" si="0"/>
        <v>-119654</v>
      </c>
      <c r="AT16" s="157">
        <v>0</v>
      </c>
      <c r="AU16" s="157">
        <v>0</v>
      </c>
      <c r="AV16" s="157">
        <v>3455</v>
      </c>
      <c r="AW16" s="158">
        <f t="shared" si="1"/>
        <v>-3455</v>
      </c>
      <c r="AX16" s="157">
        <v>607680</v>
      </c>
      <c r="AY16" s="157">
        <v>730789</v>
      </c>
      <c r="AZ16" s="157">
        <v>526745</v>
      </c>
      <c r="BA16" s="157">
        <v>649854</v>
      </c>
      <c r="BB16" s="157">
        <v>61841</v>
      </c>
      <c r="BC16" s="157">
        <v>8</v>
      </c>
      <c r="BD16" s="157">
        <v>14599</v>
      </c>
      <c r="BE16" s="157">
        <v>8852</v>
      </c>
      <c r="BF16" s="157">
        <v>14529</v>
      </c>
      <c r="BG16" s="157">
        <v>227438</v>
      </c>
      <c r="BH16" s="98"/>
      <c r="BI16" s="46"/>
      <c r="BJ16" s="24"/>
      <c r="BK16" s="46"/>
      <c r="BL16" s="24"/>
      <c r="BM16" s="46"/>
      <c r="BN16" s="24"/>
      <c r="BO16" s="46"/>
      <c r="BP16" s="24"/>
      <c r="BQ16" s="46"/>
      <c r="BR16" s="24"/>
      <c r="BS16" s="46"/>
      <c r="BT16" s="24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</row>
    <row r="17" spans="1:243" ht="33" customHeight="1" thickBot="1">
      <c r="A17" s="54" t="s">
        <v>121</v>
      </c>
      <c r="B17" s="157">
        <v>149707</v>
      </c>
      <c r="C17" s="157">
        <v>749521</v>
      </c>
      <c r="D17" s="157">
        <v>279339</v>
      </c>
      <c r="E17" s="157">
        <v>135084</v>
      </c>
      <c r="F17" s="157">
        <v>93728</v>
      </c>
      <c r="G17" s="157">
        <v>50527</v>
      </c>
      <c r="H17" s="157">
        <v>0</v>
      </c>
      <c r="I17" s="157">
        <v>395438</v>
      </c>
      <c r="J17" s="157">
        <v>14250</v>
      </c>
      <c r="K17" s="157">
        <v>3373853</v>
      </c>
      <c r="L17" s="157">
        <v>44725</v>
      </c>
      <c r="M17" s="157">
        <v>12151</v>
      </c>
      <c r="N17" s="157">
        <v>24056</v>
      </c>
      <c r="O17" s="157">
        <v>2308</v>
      </c>
      <c r="P17" s="157">
        <v>6210</v>
      </c>
      <c r="Q17" s="157">
        <v>1872911</v>
      </c>
      <c r="R17" s="157">
        <v>1857850</v>
      </c>
      <c r="S17" s="157">
        <v>9249</v>
      </c>
      <c r="T17" s="157">
        <v>5812</v>
      </c>
      <c r="U17" s="157">
        <v>360199</v>
      </c>
      <c r="V17" s="157">
        <v>1332</v>
      </c>
      <c r="W17" s="157">
        <v>177629</v>
      </c>
      <c r="X17" s="157">
        <v>740616</v>
      </c>
      <c r="Y17" s="157">
        <v>740616</v>
      </c>
      <c r="Z17" s="157">
        <v>0</v>
      </c>
      <c r="AA17" s="157">
        <v>0</v>
      </c>
      <c r="AB17" s="157">
        <v>30255</v>
      </c>
      <c r="AC17" s="157">
        <v>0</v>
      </c>
      <c r="AD17" s="157">
        <v>0</v>
      </c>
      <c r="AE17" s="157">
        <v>0</v>
      </c>
      <c r="AF17" s="157">
        <v>110015</v>
      </c>
      <c r="AG17" s="157">
        <v>0</v>
      </c>
      <c r="AH17" s="157">
        <v>0</v>
      </c>
      <c r="AI17" s="157">
        <v>0</v>
      </c>
      <c r="AJ17" s="157">
        <v>0</v>
      </c>
      <c r="AK17" s="157">
        <v>36171</v>
      </c>
      <c r="AL17" s="158">
        <f>'済　第３７表国保（事業会計）決算（1）'!B17-K17</f>
        <v>305187</v>
      </c>
      <c r="AM17" s="157">
        <v>0</v>
      </c>
      <c r="AN17" s="157">
        <v>0</v>
      </c>
      <c r="AO17" s="157">
        <v>0</v>
      </c>
      <c r="AP17" s="157">
        <v>0</v>
      </c>
      <c r="AQ17" s="157">
        <v>0</v>
      </c>
      <c r="AR17" s="157">
        <v>0</v>
      </c>
      <c r="AS17" s="158">
        <f t="shared" si="0"/>
        <v>0</v>
      </c>
      <c r="AT17" s="157">
        <v>0</v>
      </c>
      <c r="AU17" s="157">
        <v>0</v>
      </c>
      <c r="AV17" s="157">
        <v>0</v>
      </c>
      <c r="AW17" s="169">
        <f t="shared" si="1"/>
        <v>0</v>
      </c>
      <c r="AX17" s="157">
        <v>305187</v>
      </c>
      <c r="AY17" s="157">
        <v>305187</v>
      </c>
      <c r="AZ17" s="157">
        <v>170103</v>
      </c>
      <c r="BA17" s="157">
        <v>170103</v>
      </c>
      <c r="BB17" s="157">
        <v>24189</v>
      </c>
      <c r="BC17" s="157">
        <v>6</v>
      </c>
      <c r="BD17" s="157">
        <v>4480</v>
      </c>
      <c r="BE17" s="157">
        <v>3658</v>
      </c>
      <c r="BF17" s="157">
        <v>6171</v>
      </c>
      <c r="BG17" s="157">
        <v>130698</v>
      </c>
      <c r="BH17" s="98"/>
      <c r="BI17" s="46"/>
      <c r="BJ17" s="24"/>
      <c r="BK17" s="46"/>
      <c r="BL17" s="24"/>
      <c r="BM17" s="46"/>
      <c r="BN17" s="24"/>
      <c r="BO17" s="46"/>
      <c r="BP17" s="24"/>
      <c r="BQ17" s="46"/>
      <c r="BR17" s="24"/>
      <c r="BS17" s="46"/>
      <c r="BT17" s="24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</row>
    <row r="18" spans="1:243" ht="33" customHeight="1" thickBot="1" thickTop="1">
      <c r="A18" s="144" t="s">
        <v>90</v>
      </c>
      <c r="B18" s="163">
        <f aca="true" t="shared" si="2" ref="B18:AK18">SUM(B5:B17)</f>
        <v>7336446</v>
      </c>
      <c r="C18" s="163">
        <f t="shared" si="2"/>
        <v>40694413</v>
      </c>
      <c r="D18" s="163">
        <f t="shared" si="2"/>
        <v>13098558</v>
      </c>
      <c r="E18" s="163">
        <f t="shared" si="2"/>
        <v>1279478</v>
      </c>
      <c r="F18" s="163">
        <f t="shared" si="2"/>
        <v>4835044</v>
      </c>
      <c r="G18" s="163">
        <f t="shared" si="2"/>
        <v>6984036</v>
      </c>
      <c r="H18" s="163">
        <f t="shared" si="2"/>
        <v>238426</v>
      </c>
      <c r="I18" s="163">
        <f t="shared" si="2"/>
        <v>10011860</v>
      </c>
      <c r="J18" s="163">
        <f t="shared" si="2"/>
        <v>743258</v>
      </c>
      <c r="K18" s="163">
        <f t="shared" si="2"/>
        <v>180911173</v>
      </c>
      <c r="L18" s="163">
        <f t="shared" si="2"/>
        <v>2775120</v>
      </c>
      <c r="M18" s="163">
        <f t="shared" si="2"/>
        <v>1564125</v>
      </c>
      <c r="N18" s="163">
        <f t="shared" si="2"/>
        <v>843376</v>
      </c>
      <c r="O18" s="163">
        <f t="shared" si="2"/>
        <v>119513</v>
      </c>
      <c r="P18" s="163">
        <f t="shared" si="2"/>
        <v>248106</v>
      </c>
      <c r="Q18" s="163">
        <f t="shared" si="2"/>
        <v>103109515</v>
      </c>
      <c r="R18" s="163">
        <f t="shared" si="2"/>
        <v>102249042</v>
      </c>
      <c r="S18" s="163">
        <f t="shared" si="2"/>
        <v>533828</v>
      </c>
      <c r="T18" s="163">
        <f t="shared" si="2"/>
        <v>326645</v>
      </c>
      <c r="U18" s="163">
        <f t="shared" si="2"/>
        <v>19386165</v>
      </c>
      <c r="V18" s="163">
        <f t="shared" si="2"/>
        <v>71636</v>
      </c>
      <c r="W18" s="163">
        <f t="shared" si="2"/>
        <v>8069378</v>
      </c>
      <c r="X18" s="163">
        <f t="shared" si="2"/>
        <v>40894805</v>
      </c>
      <c r="Y18" s="163">
        <f t="shared" si="2"/>
        <v>23334300</v>
      </c>
      <c r="Z18" s="163">
        <f t="shared" si="2"/>
        <v>6240582</v>
      </c>
      <c r="AA18" s="163">
        <f t="shared" si="2"/>
        <v>11319923</v>
      </c>
      <c r="AB18" s="163">
        <f t="shared" si="2"/>
        <v>1396309</v>
      </c>
      <c r="AC18" s="163">
        <f t="shared" si="2"/>
        <v>179418</v>
      </c>
      <c r="AD18" s="163">
        <f t="shared" si="2"/>
        <v>137020</v>
      </c>
      <c r="AE18" s="163">
        <f t="shared" si="2"/>
        <v>42398</v>
      </c>
      <c r="AF18" s="163">
        <f t="shared" si="2"/>
        <v>3744391</v>
      </c>
      <c r="AG18" s="163">
        <f t="shared" si="2"/>
        <v>0</v>
      </c>
      <c r="AH18" s="163">
        <f t="shared" si="2"/>
        <v>0</v>
      </c>
      <c r="AI18" s="163">
        <f t="shared" si="2"/>
        <v>0</v>
      </c>
      <c r="AJ18" s="163">
        <f t="shared" si="2"/>
        <v>0</v>
      </c>
      <c r="AK18" s="163">
        <f t="shared" si="2"/>
        <v>1284436</v>
      </c>
      <c r="AL18" s="163">
        <f aca="true" t="shared" si="3" ref="AL18:BG18">SUM(AL5:AL17)</f>
        <v>8217228</v>
      </c>
      <c r="AM18" s="163">
        <f t="shared" si="3"/>
        <v>0</v>
      </c>
      <c r="AN18" s="163">
        <f t="shared" si="3"/>
        <v>0</v>
      </c>
      <c r="AO18" s="163">
        <f t="shared" si="3"/>
        <v>0</v>
      </c>
      <c r="AP18" s="163">
        <f t="shared" si="3"/>
        <v>0</v>
      </c>
      <c r="AQ18" s="163">
        <f t="shared" si="3"/>
        <v>244</v>
      </c>
      <c r="AR18" s="163">
        <f t="shared" si="3"/>
        <v>1846073</v>
      </c>
      <c r="AS18" s="163">
        <f t="shared" si="3"/>
        <v>-1845829</v>
      </c>
      <c r="AT18" s="163">
        <f t="shared" si="3"/>
        <v>0</v>
      </c>
      <c r="AU18" s="163">
        <f t="shared" si="3"/>
        <v>0</v>
      </c>
      <c r="AV18" s="163">
        <f t="shared" si="3"/>
        <v>219008</v>
      </c>
      <c r="AW18" s="169">
        <f t="shared" si="1"/>
        <v>-219008</v>
      </c>
      <c r="AX18" s="163">
        <f t="shared" si="3"/>
        <v>6152391</v>
      </c>
      <c r="AY18" s="163">
        <f t="shared" si="3"/>
        <v>8217228</v>
      </c>
      <c r="AZ18" s="163">
        <f t="shared" si="3"/>
        <v>4153466</v>
      </c>
      <c r="BA18" s="163">
        <f t="shared" si="3"/>
        <v>6218303</v>
      </c>
      <c r="BB18" s="163">
        <f t="shared" si="3"/>
        <v>1717941</v>
      </c>
      <c r="BC18" s="163">
        <f t="shared" si="3"/>
        <v>235</v>
      </c>
      <c r="BD18" s="163">
        <f t="shared" si="3"/>
        <v>97568</v>
      </c>
      <c r="BE18" s="163">
        <f t="shared" si="3"/>
        <v>207251</v>
      </c>
      <c r="BF18" s="163">
        <f t="shared" si="3"/>
        <v>332720</v>
      </c>
      <c r="BG18" s="163">
        <f t="shared" si="3"/>
        <v>8311924</v>
      </c>
      <c r="BH18" s="98"/>
      <c r="BI18" s="99"/>
      <c r="BJ18" s="24"/>
      <c r="BK18" s="24"/>
      <c r="BL18" s="24"/>
      <c r="BM18" s="99"/>
      <c r="BN18" s="24"/>
      <c r="BO18" s="24"/>
      <c r="BP18" s="24"/>
      <c r="BQ18" s="24"/>
      <c r="BR18" s="24"/>
      <c r="BS18" s="24"/>
      <c r="BT18" s="24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</row>
    <row r="19" spans="1:243" ht="33" customHeight="1" thickTop="1">
      <c r="A19" s="54" t="s">
        <v>42</v>
      </c>
      <c r="B19" s="157">
        <v>79554</v>
      </c>
      <c r="C19" s="157">
        <v>366925</v>
      </c>
      <c r="D19" s="157">
        <v>136663</v>
      </c>
      <c r="E19" s="157">
        <v>0</v>
      </c>
      <c r="F19" s="157">
        <v>40013</v>
      </c>
      <c r="G19" s="157">
        <v>96650</v>
      </c>
      <c r="H19" s="157">
        <v>30000</v>
      </c>
      <c r="I19" s="157">
        <v>38354</v>
      </c>
      <c r="J19" s="157">
        <v>1701</v>
      </c>
      <c r="K19" s="157">
        <v>1612559</v>
      </c>
      <c r="L19" s="157">
        <v>50471</v>
      </c>
      <c r="M19" s="157">
        <v>45094</v>
      </c>
      <c r="N19" s="157">
        <v>3867</v>
      </c>
      <c r="O19" s="157">
        <v>1128</v>
      </c>
      <c r="P19" s="157">
        <v>382</v>
      </c>
      <c r="Q19" s="157">
        <v>987933</v>
      </c>
      <c r="R19" s="157">
        <v>981196</v>
      </c>
      <c r="S19" s="157">
        <v>3625</v>
      </c>
      <c r="T19" s="157">
        <v>3112</v>
      </c>
      <c r="U19" s="157">
        <v>166555</v>
      </c>
      <c r="V19" s="157">
        <v>615</v>
      </c>
      <c r="W19" s="157">
        <v>62517</v>
      </c>
      <c r="X19" s="157">
        <v>324456</v>
      </c>
      <c r="Y19" s="157">
        <v>26227</v>
      </c>
      <c r="Z19" s="157">
        <v>0</v>
      </c>
      <c r="AA19" s="157">
        <v>298229</v>
      </c>
      <c r="AB19" s="157">
        <v>18096</v>
      </c>
      <c r="AC19" s="157">
        <v>0</v>
      </c>
      <c r="AD19" s="157">
        <v>0</v>
      </c>
      <c r="AE19" s="157">
        <v>0</v>
      </c>
      <c r="AF19" s="157">
        <v>12</v>
      </c>
      <c r="AG19" s="157">
        <v>0</v>
      </c>
      <c r="AH19" s="157">
        <v>0</v>
      </c>
      <c r="AI19" s="157">
        <v>0</v>
      </c>
      <c r="AJ19" s="157">
        <v>0</v>
      </c>
      <c r="AK19" s="157">
        <v>1904</v>
      </c>
      <c r="AL19" s="158">
        <f>'済　第３７表国保（事業会計）決算（1）'!B19-K19</f>
        <v>78319</v>
      </c>
      <c r="AM19" s="157">
        <v>0</v>
      </c>
      <c r="AN19" s="157">
        <v>0</v>
      </c>
      <c r="AO19" s="157">
        <v>0</v>
      </c>
      <c r="AP19" s="157">
        <v>0</v>
      </c>
      <c r="AQ19" s="157">
        <v>0</v>
      </c>
      <c r="AR19" s="157">
        <v>55</v>
      </c>
      <c r="AS19" s="158">
        <f>AQ19-AR19</f>
        <v>-55</v>
      </c>
      <c r="AT19" s="157">
        <v>0</v>
      </c>
      <c r="AU19" s="157">
        <v>0</v>
      </c>
      <c r="AV19" s="157">
        <v>0</v>
      </c>
      <c r="AW19" s="158">
        <f t="shared" si="1"/>
        <v>0</v>
      </c>
      <c r="AX19" s="157">
        <v>78264</v>
      </c>
      <c r="AY19" s="157">
        <v>78319</v>
      </c>
      <c r="AZ19" s="157">
        <v>78264</v>
      </c>
      <c r="BA19" s="157">
        <v>78319</v>
      </c>
      <c r="BB19" s="157">
        <v>36741</v>
      </c>
      <c r="BC19" s="157">
        <v>4</v>
      </c>
      <c r="BD19" s="157">
        <v>0</v>
      </c>
      <c r="BE19" s="157">
        <v>1806</v>
      </c>
      <c r="BF19" s="157">
        <v>2963</v>
      </c>
      <c r="BG19" s="157">
        <v>22093</v>
      </c>
      <c r="BH19" s="98"/>
      <c r="BI19" s="46"/>
      <c r="BJ19" s="24"/>
      <c r="BK19" s="46"/>
      <c r="BL19" s="24"/>
      <c r="BM19" s="46"/>
      <c r="BN19" s="24"/>
      <c r="BO19" s="24"/>
      <c r="BP19" s="24"/>
      <c r="BQ19" s="46"/>
      <c r="BR19" s="24"/>
      <c r="BS19" s="46"/>
      <c r="BT19" s="24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</row>
    <row r="20" spans="1:243" ht="33" customHeight="1">
      <c r="A20" s="54" t="s">
        <v>43</v>
      </c>
      <c r="B20" s="157">
        <v>7560</v>
      </c>
      <c r="C20" s="157">
        <v>276419</v>
      </c>
      <c r="D20" s="157">
        <v>102178</v>
      </c>
      <c r="E20" s="157">
        <v>40298</v>
      </c>
      <c r="F20" s="157">
        <v>35462</v>
      </c>
      <c r="G20" s="157">
        <v>26418</v>
      </c>
      <c r="H20" s="157">
        <v>0</v>
      </c>
      <c r="I20" s="157">
        <v>83798</v>
      </c>
      <c r="J20" s="157">
        <v>2532</v>
      </c>
      <c r="K20" s="157">
        <v>1318252</v>
      </c>
      <c r="L20" s="157">
        <v>41553</v>
      </c>
      <c r="M20" s="157">
        <v>39460</v>
      </c>
      <c r="N20" s="157">
        <v>939</v>
      </c>
      <c r="O20" s="157">
        <v>1000</v>
      </c>
      <c r="P20" s="157">
        <v>154</v>
      </c>
      <c r="Q20" s="157">
        <v>758586</v>
      </c>
      <c r="R20" s="157">
        <v>754978</v>
      </c>
      <c r="S20" s="157">
        <v>1188</v>
      </c>
      <c r="T20" s="157">
        <v>2420</v>
      </c>
      <c r="U20" s="157">
        <v>145223</v>
      </c>
      <c r="V20" s="157">
        <v>537</v>
      </c>
      <c r="W20" s="157">
        <v>44686</v>
      </c>
      <c r="X20" s="157">
        <v>290662</v>
      </c>
      <c r="Y20" s="157">
        <v>290662</v>
      </c>
      <c r="Z20" s="157">
        <v>0</v>
      </c>
      <c r="AA20" s="157">
        <v>0</v>
      </c>
      <c r="AB20" s="157">
        <v>19772</v>
      </c>
      <c r="AC20" s="157">
        <v>2391</v>
      </c>
      <c r="AD20" s="157">
        <v>0</v>
      </c>
      <c r="AE20" s="157">
        <v>2391</v>
      </c>
      <c r="AF20" s="157">
        <v>7</v>
      </c>
      <c r="AG20" s="157">
        <v>0</v>
      </c>
      <c r="AH20" s="157">
        <v>0</v>
      </c>
      <c r="AI20" s="157">
        <v>0</v>
      </c>
      <c r="AJ20" s="157">
        <v>0</v>
      </c>
      <c r="AK20" s="157">
        <v>14835</v>
      </c>
      <c r="AL20" s="158">
        <f>'済　第３７表国保（事業会計）決算（1）'!B20-K20</f>
        <v>89523</v>
      </c>
      <c r="AM20" s="157">
        <v>0</v>
      </c>
      <c r="AN20" s="157">
        <v>89523</v>
      </c>
      <c r="AO20" s="157">
        <v>89523</v>
      </c>
      <c r="AP20" s="157">
        <v>0</v>
      </c>
      <c r="AQ20" s="157">
        <v>0</v>
      </c>
      <c r="AR20" s="157">
        <v>0</v>
      </c>
      <c r="AS20" s="158">
        <f aca="true" t="shared" si="4" ref="AS20:AS64">AQ20-AR20</f>
        <v>0</v>
      </c>
      <c r="AT20" s="157">
        <v>0</v>
      </c>
      <c r="AU20" s="157">
        <v>0</v>
      </c>
      <c r="AV20" s="157">
        <v>0</v>
      </c>
      <c r="AW20" s="158">
        <f t="shared" si="1"/>
        <v>0</v>
      </c>
      <c r="AX20" s="157">
        <v>0</v>
      </c>
      <c r="AY20" s="157">
        <v>0</v>
      </c>
      <c r="AZ20" s="157">
        <v>-112304</v>
      </c>
      <c r="BA20" s="157">
        <v>-112304</v>
      </c>
      <c r="BB20" s="157">
        <v>14467</v>
      </c>
      <c r="BC20" s="157">
        <v>4</v>
      </c>
      <c r="BD20" s="157">
        <v>0</v>
      </c>
      <c r="BE20" s="157">
        <v>1469</v>
      </c>
      <c r="BF20" s="157">
        <v>2514</v>
      </c>
      <c r="BG20" s="157">
        <v>13903</v>
      </c>
      <c r="BH20" s="98"/>
      <c r="BI20" s="46"/>
      <c r="BJ20" s="24"/>
      <c r="BK20" s="46"/>
      <c r="BL20" s="24"/>
      <c r="BM20" s="46"/>
      <c r="BN20" s="24"/>
      <c r="BO20" s="24"/>
      <c r="BP20" s="24"/>
      <c r="BQ20" s="46"/>
      <c r="BR20" s="24"/>
      <c r="BS20" s="46"/>
      <c r="BT20" s="24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</row>
    <row r="21" spans="1:243" ht="33" customHeight="1">
      <c r="A21" s="54" t="s">
        <v>44</v>
      </c>
      <c r="B21" s="157">
        <v>76102</v>
      </c>
      <c r="C21" s="157">
        <v>417132</v>
      </c>
      <c r="D21" s="157">
        <v>163358</v>
      </c>
      <c r="E21" s="157">
        <v>13793</v>
      </c>
      <c r="F21" s="157">
        <v>52252</v>
      </c>
      <c r="G21" s="157">
        <v>97313</v>
      </c>
      <c r="H21" s="157">
        <v>73720</v>
      </c>
      <c r="I21" s="157">
        <v>87038</v>
      </c>
      <c r="J21" s="157">
        <v>4096</v>
      </c>
      <c r="K21" s="157">
        <v>1900123</v>
      </c>
      <c r="L21" s="157">
        <v>37707</v>
      </c>
      <c r="M21" s="157">
        <v>29970</v>
      </c>
      <c r="N21" s="157">
        <v>6211</v>
      </c>
      <c r="O21" s="157">
        <v>1266</v>
      </c>
      <c r="P21" s="157">
        <v>260</v>
      </c>
      <c r="Q21" s="157">
        <v>1081415</v>
      </c>
      <c r="R21" s="157">
        <v>1075372</v>
      </c>
      <c r="S21" s="157">
        <v>3011</v>
      </c>
      <c r="T21" s="157">
        <v>3032</v>
      </c>
      <c r="U21" s="157">
        <v>191176</v>
      </c>
      <c r="V21" s="157">
        <v>701</v>
      </c>
      <c r="W21" s="157">
        <v>82796</v>
      </c>
      <c r="X21" s="157">
        <v>385993</v>
      </c>
      <c r="Y21" s="157">
        <v>26925</v>
      </c>
      <c r="Z21" s="157">
        <v>359068</v>
      </c>
      <c r="AA21" s="157">
        <v>0</v>
      </c>
      <c r="AB21" s="157">
        <v>19739</v>
      </c>
      <c r="AC21" s="157">
        <v>13238</v>
      </c>
      <c r="AD21" s="157">
        <v>12469</v>
      </c>
      <c r="AE21" s="157">
        <v>769</v>
      </c>
      <c r="AF21" s="157">
        <v>59295</v>
      </c>
      <c r="AG21" s="157">
        <v>0</v>
      </c>
      <c r="AH21" s="157">
        <v>0</v>
      </c>
      <c r="AI21" s="157">
        <v>0</v>
      </c>
      <c r="AJ21" s="157">
        <v>0</v>
      </c>
      <c r="AK21" s="157">
        <v>28063</v>
      </c>
      <c r="AL21" s="158">
        <f>'済　第３７表国保（事業会計）決算（1）'!B21-K21</f>
        <v>180444</v>
      </c>
      <c r="AM21" s="157">
        <v>0</v>
      </c>
      <c r="AN21" s="157">
        <v>0</v>
      </c>
      <c r="AO21" s="157">
        <v>0</v>
      </c>
      <c r="AP21" s="157">
        <v>0</v>
      </c>
      <c r="AQ21" s="157">
        <v>0</v>
      </c>
      <c r="AR21" s="157">
        <v>0</v>
      </c>
      <c r="AS21" s="158">
        <f t="shared" si="4"/>
        <v>0</v>
      </c>
      <c r="AT21" s="157">
        <v>0</v>
      </c>
      <c r="AU21" s="157">
        <v>0</v>
      </c>
      <c r="AV21" s="157">
        <v>0</v>
      </c>
      <c r="AW21" s="158">
        <f t="shared" si="1"/>
        <v>0</v>
      </c>
      <c r="AX21" s="157">
        <v>180444</v>
      </c>
      <c r="AY21" s="157">
        <v>180444</v>
      </c>
      <c r="AZ21" s="157">
        <v>179120</v>
      </c>
      <c r="BA21" s="157">
        <v>179120</v>
      </c>
      <c r="BB21" s="157">
        <v>31353</v>
      </c>
      <c r="BC21" s="157">
        <v>5</v>
      </c>
      <c r="BD21" s="157">
        <v>0</v>
      </c>
      <c r="BE21" s="157">
        <v>2075</v>
      </c>
      <c r="BF21" s="157">
        <v>3276</v>
      </c>
      <c r="BG21" s="157">
        <v>79389</v>
      </c>
      <c r="BH21" s="98"/>
      <c r="BI21" s="46"/>
      <c r="BJ21" s="24"/>
      <c r="BK21" s="46"/>
      <c r="BL21" s="24"/>
      <c r="BM21" s="46"/>
      <c r="BN21" s="24"/>
      <c r="BO21" s="24"/>
      <c r="BP21" s="24"/>
      <c r="BQ21" s="46"/>
      <c r="BR21" s="24"/>
      <c r="BS21" s="46"/>
      <c r="BT21" s="24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</row>
    <row r="22" spans="1:243" ht="33" customHeight="1">
      <c r="A22" s="54" t="s">
        <v>45</v>
      </c>
      <c r="B22" s="157">
        <v>39098</v>
      </c>
      <c r="C22" s="157">
        <v>232700</v>
      </c>
      <c r="D22" s="157">
        <v>89918</v>
      </c>
      <c r="E22" s="157">
        <v>8319</v>
      </c>
      <c r="F22" s="157">
        <v>21476</v>
      </c>
      <c r="G22" s="157">
        <v>60123</v>
      </c>
      <c r="H22" s="157">
        <v>20000</v>
      </c>
      <c r="I22" s="157">
        <v>32854</v>
      </c>
      <c r="J22" s="157">
        <v>19117</v>
      </c>
      <c r="K22" s="157">
        <v>992278</v>
      </c>
      <c r="L22" s="157">
        <v>15422</v>
      </c>
      <c r="M22" s="157">
        <v>12256</v>
      </c>
      <c r="N22" s="157">
        <v>2301</v>
      </c>
      <c r="O22" s="157">
        <v>715</v>
      </c>
      <c r="P22" s="157">
        <v>150</v>
      </c>
      <c r="Q22" s="157">
        <v>614847</v>
      </c>
      <c r="R22" s="157">
        <v>610496</v>
      </c>
      <c r="S22" s="157">
        <v>2651</v>
      </c>
      <c r="T22" s="157">
        <v>1700</v>
      </c>
      <c r="U22" s="157">
        <v>100787</v>
      </c>
      <c r="V22" s="157">
        <v>366</v>
      </c>
      <c r="W22" s="157">
        <v>44510</v>
      </c>
      <c r="X22" s="157">
        <v>204904</v>
      </c>
      <c r="Y22" s="157">
        <v>19559</v>
      </c>
      <c r="Z22" s="157">
        <v>0</v>
      </c>
      <c r="AA22" s="157">
        <v>185345</v>
      </c>
      <c r="AB22" s="157">
        <v>9685</v>
      </c>
      <c r="AC22" s="157">
        <v>0</v>
      </c>
      <c r="AD22" s="157">
        <v>0</v>
      </c>
      <c r="AE22" s="157">
        <v>0</v>
      </c>
      <c r="AF22" s="157">
        <v>14</v>
      </c>
      <c r="AG22" s="157">
        <v>0</v>
      </c>
      <c r="AH22" s="157">
        <v>0</v>
      </c>
      <c r="AI22" s="157">
        <v>0</v>
      </c>
      <c r="AJ22" s="157">
        <v>0</v>
      </c>
      <c r="AK22" s="157">
        <v>1743</v>
      </c>
      <c r="AL22" s="158">
        <f>'済　第３７表国保（事業会計）決算（1）'!B22-K22</f>
        <v>110982</v>
      </c>
      <c r="AM22" s="157">
        <v>0</v>
      </c>
      <c r="AN22" s="157">
        <v>0</v>
      </c>
      <c r="AO22" s="157">
        <v>0</v>
      </c>
      <c r="AP22" s="157">
        <v>0</v>
      </c>
      <c r="AQ22" s="157">
        <v>0</v>
      </c>
      <c r="AR22" s="157">
        <v>0</v>
      </c>
      <c r="AS22" s="158">
        <f t="shared" si="4"/>
        <v>0</v>
      </c>
      <c r="AT22" s="157">
        <v>0</v>
      </c>
      <c r="AU22" s="157">
        <v>0</v>
      </c>
      <c r="AV22" s="157">
        <v>4218</v>
      </c>
      <c r="AW22" s="158">
        <f t="shared" si="1"/>
        <v>-4218</v>
      </c>
      <c r="AX22" s="157">
        <v>106764</v>
      </c>
      <c r="AY22" s="157">
        <v>110982</v>
      </c>
      <c r="AZ22" s="157">
        <v>93555</v>
      </c>
      <c r="BA22" s="157">
        <v>97773</v>
      </c>
      <c r="BB22" s="157">
        <v>6295</v>
      </c>
      <c r="BC22" s="157">
        <v>1</v>
      </c>
      <c r="BD22" s="157">
        <v>0</v>
      </c>
      <c r="BE22" s="157">
        <v>1037</v>
      </c>
      <c r="BF22" s="157">
        <v>1770</v>
      </c>
      <c r="BG22" s="157">
        <v>54355</v>
      </c>
      <c r="BH22" s="98"/>
      <c r="BI22" s="46"/>
      <c r="BJ22" s="24"/>
      <c r="BK22" s="46"/>
      <c r="BL22" s="24"/>
      <c r="BM22" s="46"/>
      <c r="BN22" s="24"/>
      <c r="BO22" s="24"/>
      <c r="BP22" s="24"/>
      <c r="BQ22" s="46"/>
      <c r="BR22" s="24"/>
      <c r="BS22" s="46"/>
      <c r="BT22" s="24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</row>
    <row r="23" spans="1:243" s="44" customFormat="1" ht="33" customHeight="1">
      <c r="A23" s="54" t="s">
        <v>46</v>
      </c>
      <c r="B23" s="157">
        <v>69307</v>
      </c>
      <c r="C23" s="157">
        <v>389589</v>
      </c>
      <c r="D23" s="157">
        <v>120502</v>
      </c>
      <c r="E23" s="157">
        <v>35133</v>
      </c>
      <c r="F23" s="157">
        <v>46624</v>
      </c>
      <c r="G23" s="157">
        <v>38745</v>
      </c>
      <c r="H23" s="157">
        <v>0</v>
      </c>
      <c r="I23" s="157">
        <v>70920</v>
      </c>
      <c r="J23" s="157">
        <v>6568</v>
      </c>
      <c r="K23" s="157">
        <v>1606331</v>
      </c>
      <c r="L23" s="157">
        <v>32201</v>
      </c>
      <c r="M23" s="157">
        <v>26178</v>
      </c>
      <c r="N23" s="157">
        <v>3080</v>
      </c>
      <c r="O23" s="157">
        <v>1216</v>
      </c>
      <c r="P23" s="157">
        <v>1727</v>
      </c>
      <c r="Q23" s="157">
        <v>899901</v>
      </c>
      <c r="R23" s="157">
        <v>890224</v>
      </c>
      <c r="S23" s="157">
        <v>6980</v>
      </c>
      <c r="T23" s="157">
        <v>2697</v>
      </c>
      <c r="U23" s="157">
        <v>179637</v>
      </c>
      <c r="V23" s="157">
        <v>666</v>
      </c>
      <c r="W23" s="157">
        <v>71837</v>
      </c>
      <c r="X23" s="157">
        <v>371565</v>
      </c>
      <c r="Y23" s="157">
        <v>371565</v>
      </c>
      <c r="Z23" s="157">
        <v>0</v>
      </c>
      <c r="AA23" s="157">
        <v>0</v>
      </c>
      <c r="AB23" s="157">
        <v>24277</v>
      </c>
      <c r="AC23" s="157">
        <v>0</v>
      </c>
      <c r="AD23" s="157">
        <v>0</v>
      </c>
      <c r="AE23" s="157">
        <v>0</v>
      </c>
      <c r="AF23" s="157">
        <v>20049</v>
      </c>
      <c r="AG23" s="157">
        <v>0</v>
      </c>
      <c r="AH23" s="157">
        <v>0</v>
      </c>
      <c r="AI23" s="157">
        <v>0</v>
      </c>
      <c r="AJ23" s="157">
        <v>0</v>
      </c>
      <c r="AK23" s="157">
        <v>6198</v>
      </c>
      <c r="AL23" s="158">
        <f>'済　第３７表国保（事業会計）決算（1）'!B23-K23</f>
        <v>102684</v>
      </c>
      <c r="AM23" s="157">
        <v>0</v>
      </c>
      <c r="AN23" s="157">
        <v>0</v>
      </c>
      <c r="AO23" s="157">
        <v>0</v>
      </c>
      <c r="AP23" s="157">
        <v>0</v>
      </c>
      <c r="AQ23" s="157">
        <v>7462</v>
      </c>
      <c r="AR23" s="157">
        <v>61</v>
      </c>
      <c r="AS23" s="158">
        <f t="shared" si="4"/>
        <v>7401</v>
      </c>
      <c r="AT23" s="157">
        <v>0</v>
      </c>
      <c r="AU23" s="157">
        <v>0</v>
      </c>
      <c r="AV23" s="157">
        <v>4014</v>
      </c>
      <c r="AW23" s="166">
        <f t="shared" si="1"/>
        <v>-4014</v>
      </c>
      <c r="AX23" s="157">
        <v>106071</v>
      </c>
      <c r="AY23" s="157">
        <v>102684</v>
      </c>
      <c r="AZ23" s="157">
        <v>61235</v>
      </c>
      <c r="BA23" s="157">
        <v>57848</v>
      </c>
      <c r="BB23" s="157">
        <v>10637</v>
      </c>
      <c r="BC23" s="157">
        <v>2</v>
      </c>
      <c r="BD23" s="157">
        <v>0</v>
      </c>
      <c r="BE23" s="157">
        <v>1676</v>
      </c>
      <c r="BF23" s="157">
        <v>2965</v>
      </c>
      <c r="BG23" s="157">
        <v>200251</v>
      </c>
      <c r="BH23" s="100"/>
      <c r="BI23" s="47"/>
      <c r="BJ23" s="43"/>
      <c r="BK23" s="47"/>
      <c r="BL23" s="43"/>
      <c r="BM23" s="47"/>
      <c r="BN23" s="43"/>
      <c r="BO23" s="43"/>
      <c r="BP23" s="43"/>
      <c r="BQ23" s="47"/>
      <c r="BR23" s="43"/>
      <c r="BS23" s="47"/>
      <c r="BT23" s="43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</row>
    <row r="24" spans="1:243" ht="33" customHeight="1">
      <c r="A24" s="53" t="s">
        <v>47</v>
      </c>
      <c r="B24" s="159">
        <v>51764</v>
      </c>
      <c r="C24" s="159">
        <v>153800</v>
      </c>
      <c r="D24" s="159">
        <v>54645</v>
      </c>
      <c r="E24" s="159">
        <v>1611</v>
      </c>
      <c r="F24" s="159">
        <v>18738</v>
      </c>
      <c r="G24" s="159">
        <v>34296</v>
      </c>
      <c r="H24" s="159">
        <v>40000</v>
      </c>
      <c r="I24" s="159">
        <v>36709</v>
      </c>
      <c r="J24" s="159">
        <v>172</v>
      </c>
      <c r="K24" s="159">
        <v>803476</v>
      </c>
      <c r="L24" s="159">
        <v>23451</v>
      </c>
      <c r="M24" s="159">
        <v>19979</v>
      </c>
      <c r="N24" s="159">
        <v>2662</v>
      </c>
      <c r="O24" s="159">
        <v>607</v>
      </c>
      <c r="P24" s="159">
        <v>203</v>
      </c>
      <c r="Q24" s="159">
        <v>473294</v>
      </c>
      <c r="R24" s="159">
        <v>470747</v>
      </c>
      <c r="S24" s="159">
        <v>1190</v>
      </c>
      <c r="T24" s="159">
        <v>1357</v>
      </c>
      <c r="U24" s="159">
        <v>80903</v>
      </c>
      <c r="V24" s="159">
        <v>298</v>
      </c>
      <c r="W24" s="159">
        <v>33832</v>
      </c>
      <c r="X24" s="159">
        <v>175496</v>
      </c>
      <c r="Y24" s="159">
        <v>18861</v>
      </c>
      <c r="Z24" s="159">
        <v>0</v>
      </c>
      <c r="AA24" s="159">
        <v>156635</v>
      </c>
      <c r="AB24" s="159">
        <v>14066</v>
      </c>
      <c r="AC24" s="159">
        <v>186</v>
      </c>
      <c r="AD24" s="159">
        <v>0</v>
      </c>
      <c r="AE24" s="159">
        <v>186</v>
      </c>
      <c r="AF24" s="159">
        <v>0</v>
      </c>
      <c r="AG24" s="159">
        <v>0</v>
      </c>
      <c r="AH24" s="159">
        <v>0</v>
      </c>
      <c r="AI24" s="159">
        <v>0</v>
      </c>
      <c r="AJ24" s="159">
        <v>0</v>
      </c>
      <c r="AK24" s="159">
        <v>1950</v>
      </c>
      <c r="AL24" s="160">
        <f>'済　第３７表国保（事業会計）決算（1）'!B24-K24</f>
        <v>71329</v>
      </c>
      <c r="AM24" s="159">
        <v>0</v>
      </c>
      <c r="AN24" s="159">
        <v>0</v>
      </c>
      <c r="AO24" s="159">
        <v>0</v>
      </c>
      <c r="AP24" s="159">
        <v>0</v>
      </c>
      <c r="AQ24" s="159">
        <v>939</v>
      </c>
      <c r="AR24" s="159">
        <v>29</v>
      </c>
      <c r="AS24" s="160">
        <f t="shared" si="4"/>
        <v>910</v>
      </c>
      <c r="AT24" s="159">
        <v>0</v>
      </c>
      <c r="AU24" s="159">
        <v>0</v>
      </c>
      <c r="AV24" s="159">
        <v>0</v>
      </c>
      <c r="AW24" s="156">
        <f t="shared" si="1"/>
        <v>0</v>
      </c>
      <c r="AX24" s="159">
        <v>72239</v>
      </c>
      <c r="AY24" s="159">
        <v>71329</v>
      </c>
      <c r="AZ24" s="159">
        <v>65913</v>
      </c>
      <c r="BA24" s="159">
        <v>65003</v>
      </c>
      <c r="BB24" s="159">
        <v>6267</v>
      </c>
      <c r="BC24" s="159">
        <v>1</v>
      </c>
      <c r="BD24" s="159">
        <v>0</v>
      </c>
      <c r="BE24" s="159">
        <v>801</v>
      </c>
      <c r="BF24" s="159">
        <v>1430</v>
      </c>
      <c r="BG24" s="159">
        <v>37396</v>
      </c>
      <c r="BH24" s="98"/>
      <c r="BI24" s="46"/>
      <c r="BJ24" s="24"/>
      <c r="BK24" s="46"/>
      <c r="BL24" s="24"/>
      <c r="BM24" s="46"/>
      <c r="BN24" s="24"/>
      <c r="BO24" s="24"/>
      <c r="BP24" s="24"/>
      <c r="BQ24" s="46"/>
      <c r="BR24" s="24"/>
      <c r="BS24" s="46"/>
      <c r="BT24" s="24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</row>
    <row r="25" spans="1:243" ht="33" customHeight="1">
      <c r="A25" s="54" t="s">
        <v>48</v>
      </c>
      <c r="B25" s="157">
        <v>41349</v>
      </c>
      <c r="C25" s="157">
        <v>209302</v>
      </c>
      <c r="D25" s="157">
        <v>74423</v>
      </c>
      <c r="E25" s="157">
        <v>8049</v>
      </c>
      <c r="F25" s="157">
        <v>24787</v>
      </c>
      <c r="G25" s="157">
        <v>41587</v>
      </c>
      <c r="H25" s="157">
        <v>0</v>
      </c>
      <c r="I25" s="157">
        <v>75673</v>
      </c>
      <c r="J25" s="157">
        <v>11262</v>
      </c>
      <c r="K25" s="157">
        <v>927638</v>
      </c>
      <c r="L25" s="157">
        <v>32223</v>
      </c>
      <c r="M25" s="157">
        <v>19770</v>
      </c>
      <c r="N25" s="157">
        <v>9964</v>
      </c>
      <c r="O25" s="157">
        <v>656</v>
      </c>
      <c r="P25" s="157">
        <v>1833</v>
      </c>
      <c r="Q25" s="157">
        <v>554753</v>
      </c>
      <c r="R25" s="157">
        <v>551646</v>
      </c>
      <c r="S25" s="157">
        <v>1860</v>
      </c>
      <c r="T25" s="157">
        <v>1247</v>
      </c>
      <c r="U25" s="157">
        <v>80543</v>
      </c>
      <c r="V25" s="157">
        <v>317</v>
      </c>
      <c r="W25" s="157">
        <v>39721</v>
      </c>
      <c r="X25" s="157">
        <v>202572</v>
      </c>
      <c r="Y25" s="157">
        <v>202572</v>
      </c>
      <c r="Z25" s="157">
        <v>0</v>
      </c>
      <c r="AA25" s="157">
        <v>0</v>
      </c>
      <c r="AB25" s="157">
        <v>8537</v>
      </c>
      <c r="AC25" s="157">
        <v>0</v>
      </c>
      <c r="AD25" s="157">
        <v>0</v>
      </c>
      <c r="AE25" s="157">
        <v>0</v>
      </c>
      <c r="AF25" s="157">
        <v>0</v>
      </c>
      <c r="AG25" s="157">
        <v>0</v>
      </c>
      <c r="AH25" s="157">
        <v>0</v>
      </c>
      <c r="AI25" s="157">
        <v>0</v>
      </c>
      <c r="AJ25" s="157">
        <v>0</v>
      </c>
      <c r="AK25" s="157">
        <v>8972</v>
      </c>
      <c r="AL25" s="158">
        <f>'済　第３７表国保（事業会計）決算（1）'!B25-K25</f>
        <v>75162</v>
      </c>
      <c r="AM25" s="157">
        <v>0</v>
      </c>
      <c r="AN25" s="157">
        <v>0</v>
      </c>
      <c r="AO25" s="157">
        <v>0</v>
      </c>
      <c r="AP25" s="157">
        <v>0</v>
      </c>
      <c r="AQ25" s="157">
        <v>0</v>
      </c>
      <c r="AR25" s="157">
        <v>17141</v>
      </c>
      <c r="AS25" s="158">
        <f t="shared" si="4"/>
        <v>-17141</v>
      </c>
      <c r="AT25" s="157">
        <v>0</v>
      </c>
      <c r="AU25" s="157">
        <v>0</v>
      </c>
      <c r="AV25" s="157">
        <v>1380</v>
      </c>
      <c r="AW25" s="158">
        <f t="shared" si="1"/>
        <v>-1380</v>
      </c>
      <c r="AX25" s="157">
        <v>56641</v>
      </c>
      <c r="AY25" s="157">
        <v>75162</v>
      </c>
      <c r="AZ25" s="157">
        <v>42437</v>
      </c>
      <c r="BA25" s="157">
        <v>60958</v>
      </c>
      <c r="BB25" s="157">
        <v>21009</v>
      </c>
      <c r="BC25" s="157">
        <v>3</v>
      </c>
      <c r="BD25" s="157">
        <v>171</v>
      </c>
      <c r="BE25" s="157">
        <v>934</v>
      </c>
      <c r="BF25" s="157">
        <v>1494</v>
      </c>
      <c r="BG25" s="157">
        <v>3072</v>
      </c>
      <c r="BH25" s="98"/>
      <c r="BI25" s="46"/>
      <c r="BJ25" s="24"/>
      <c r="BK25" s="46"/>
      <c r="BL25" s="24"/>
      <c r="BM25" s="46"/>
      <c r="BN25" s="24"/>
      <c r="BO25" s="24"/>
      <c r="BP25" s="24"/>
      <c r="BQ25" s="46"/>
      <c r="BR25" s="24"/>
      <c r="BS25" s="46"/>
      <c r="BT25" s="24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</row>
    <row r="26" spans="1:243" ht="33" customHeight="1">
      <c r="A26" s="54" t="s">
        <v>49</v>
      </c>
      <c r="B26" s="157">
        <v>14730</v>
      </c>
      <c r="C26" s="157">
        <v>20228</v>
      </c>
      <c r="D26" s="157">
        <v>12986</v>
      </c>
      <c r="E26" s="157">
        <v>337</v>
      </c>
      <c r="F26" s="157">
        <v>1014</v>
      </c>
      <c r="G26" s="157">
        <v>11635</v>
      </c>
      <c r="H26" s="157">
        <v>0</v>
      </c>
      <c r="I26" s="157">
        <v>17306</v>
      </c>
      <c r="J26" s="157">
        <v>39</v>
      </c>
      <c r="K26" s="157">
        <v>85341</v>
      </c>
      <c r="L26" s="157">
        <v>12306</v>
      </c>
      <c r="M26" s="157">
        <v>12077</v>
      </c>
      <c r="N26" s="157">
        <v>0</v>
      </c>
      <c r="O26" s="157">
        <v>176</v>
      </c>
      <c r="P26" s="157">
        <v>53</v>
      </c>
      <c r="Q26" s="157">
        <v>36546</v>
      </c>
      <c r="R26" s="157">
        <v>36007</v>
      </c>
      <c r="S26" s="157">
        <v>420</v>
      </c>
      <c r="T26" s="157">
        <v>119</v>
      </c>
      <c r="U26" s="157">
        <v>8738</v>
      </c>
      <c r="V26" s="157">
        <v>34</v>
      </c>
      <c r="W26" s="157">
        <v>4493</v>
      </c>
      <c r="X26" s="157">
        <v>19425</v>
      </c>
      <c r="Y26" s="157">
        <v>19425</v>
      </c>
      <c r="Z26" s="157">
        <v>0</v>
      </c>
      <c r="AA26" s="157">
        <v>0</v>
      </c>
      <c r="AB26" s="157">
        <v>709</v>
      </c>
      <c r="AC26" s="157">
        <v>141</v>
      </c>
      <c r="AD26" s="157">
        <v>0</v>
      </c>
      <c r="AE26" s="157">
        <v>141</v>
      </c>
      <c r="AF26" s="157">
        <v>39</v>
      </c>
      <c r="AG26" s="157">
        <v>0</v>
      </c>
      <c r="AH26" s="157">
        <v>0</v>
      </c>
      <c r="AI26" s="157">
        <v>0</v>
      </c>
      <c r="AJ26" s="157">
        <v>0</v>
      </c>
      <c r="AK26" s="157">
        <v>2910</v>
      </c>
      <c r="AL26" s="158">
        <f>'済　第３７表国保（事業会計）決算（1）'!B26-K26</f>
        <v>15693</v>
      </c>
      <c r="AM26" s="157">
        <v>0</v>
      </c>
      <c r="AN26" s="157">
        <v>0</v>
      </c>
      <c r="AO26" s="157">
        <v>0</v>
      </c>
      <c r="AP26" s="157">
        <v>0</v>
      </c>
      <c r="AQ26" s="157">
        <v>0</v>
      </c>
      <c r="AR26" s="157">
        <v>283</v>
      </c>
      <c r="AS26" s="158">
        <f t="shared" si="4"/>
        <v>-283</v>
      </c>
      <c r="AT26" s="157">
        <v>0</v>
      </c>
      <c r="AU26" s="157">
        <v>0</v>
      </c>
      <c r="AV26" s="157">
        <v>537</v>
      </c>
      <c r="AW26" s="158">
        <f t="shared" si="1"/>
        <v>-537</v>
      </c>
      <c r="AX26" s="157">
        <v>14873</v>
      </c>
      <c r="AY26" s="157">
        <v>15693</v>
      </c>
      <c r="AZ26" s="157">
        <v>14536</v>
      </c>
      <c r="BA26" s="157">
        <v>15356</v>
      </c>
      <c r="BB26" s="157">
        <v>8740</v>
      </c>
      <c r="BC26" s="157">
        <v>1</v>
      </c>
      <c r="BD26" s="157">
        <v>0</v>
      </c>
      <c r="BE26" s="157">
        <v>84</v>
      </c>
      <c r="BF26" s="157">
        <v>169</v>
      </c>
      <c r="BG26" s="157">
        <v>55450</v>
      </c>
      <c r="BH26" s="98"/>
      <c r="BI26" s="46"/>
      <c r="BJ26" s="24"/>
      <c r="BK26" s="46"/>
      <c r="BL26" s="24"/>
      <c r="BM26" s="46"/>
      <c r="BN26" s="24"/>
      <c r="BO26" s="24"/>
      <c r="BP26" s="24"/>
      <c r="BQ26" s="46"/>
      <c r="BR26" s="24"/>
      <c r="BS26" s="46"/>
      <c r="BT26" s="24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</row>
    <row r="27" spans="1:243" ht="33" customHeight="1">
      <c r="A27" s="54" t="s">
        <v>50</v>
      </c>
      <c r="B27" s="157">
        <v>0</v>
      </c>
      <c r="C27" s="157">
        <v>114031</v>
      </c>
      <c r="D27" s="157">
        <v>39982</v>
      </c>
      <c r="E27" s="157">
        <v>0</v>
      </c>
      <c r="F27" s="157">
        <v>15467</v>
      </c>
      <c r="G27" s="157">
        <v>24515</v>
      </c>
      <c r="H27" s="157">
        <v>2415</v>
      </c>
      <c r="I27" s="157">
        <v>280</v>
      </c>
      <c r="J27" s="157">
        <v>75</v>
      </c>
      <c r="K27" s="157">
        <v>558048</v>
      </c>
      <c r="L27" s="157">
        <v>18165</v>
      </c>
      <c r="M27" s="157">
        <v>16930</v>
      </c>
      <c r="N27" s="157">
        <v>407</v>
      </c>
      <c r="O27" s="157">
        <v>467</v>
      </c>
      <c r="P27" s="157">
        <v>361</v>
      </c>
      <c r="Q27" s="157">
        <v>321450</v>
      </c>
      <c r="R27" s="157">
        <v>319035</v>
      </c>
      <c r="S27" s="157">
        <v>1560</v>
      </c>
      <c r="T27" s="157">
        <v>855</v>
      </c>
      <c r="U27" s="157">
        <v>55055</v>
      </c>
      <c r="V27" s="157">
        <v>199</v>
      </c>
      <c r="W27" s="157">
        <v>20560</v>
      </c>
      <c r="X27" s="157">
        <v>121922</v>
      </c>
      <c r="Y27" s="157">
        <v>11022</v>
      </c>
      <c r="Z27" s="157">
        <v>0</v>
      </c>
      <c r="AA27" s="157">
        <v>110900</v>
      </c>
      <c r="AB27" s="157">
        <v>6563</v>
      </c>
      <c r="AC27" s="157">
        <v>0</v>
      </c>
      <c r="AD27" s="157">
        <v>0</v>
      </c>
      <c r="AE27" s="157">
        <v>0</v>
      </c>
      <c r="AF27" s="157">
        <v>8965</v>
      </c>
      <c r="AG27" s="157">
        <v>0</v>
      </c>
      <c r="AH27" s="157">
        <v>0</v>
      </c>
      <c r="AI27" s="157">
        <v>0</v>
      </c>
      <c r="AJ27" s="157">
        <v>0</v>
      </c>
      <c r="AK27" s="157">
        <v>5169</v>
      </c>
      <c r="AL27" s="158">
        <f>'済　第３７表国保（事業会計）決算（1）'!B27-K27</f>
        <v>14478</v>
      </c>
      <c r="AM27" s="157">
        <v>0</v>
      </c>
      <c r="AN27" s="157">
        <v>0</v>
      </c>
      <c r="AO27" s="157">
        <v>0</v>
      </c>
      <c r="AP27" s="157">
        <v>0</v>
      </c>
      <c r="AQ27" s="157">
        <v>0</v>
      </c>
      <c r="AR27" s="157">
        <v>0</v>
      </c>
      <c r="AS27" s="158">
        <f t="shared" si="4"/>
        <v>0</v>
      </c>
      <c r="AT27" s="157">
        <v>0</v>
      </c>
      <c r="AU27" s="157">
        <v>0</v>
      </c>
      <c r="AV27" s="157">
        <v>0</v>
      </c>
      <c r="AW27" s="158">
        <f t="shared" si="1"/>
        <v>0</v>
      </c>
      <c r="AX27" s="157">
        <v>14478</v>
      </c>
      <c r="AY27" s="157">
        <v>14478</v>
      </c>
      <c r="AZ27" s="157">
        <v>-25628</v>
      </c>
      <c r="BA27" s="157">
        <v>-25628</v>
      </c>
      <c r="BB27" s="157">
        <v>8232</v>
      </c>
      <c r="BC27" s="157">
        <v>1</v>
      </c>
      <c r="BD27" s="157">
        <v>0</v>
      </c>
      <c r="BE27" s="157">
        <v>655</v>
      </c>
      <c r="BF27" s="157">
        <v>996</v>
      </c>
      <c r="BG27" s="157">
        <v>103525</v>
      </c>
      <c r="BH27" s="98"/>
      <c r="BI27" s="46"/>
      <c r="BJ27" s="24"/>
      <c r="BK27" s="46"/>
      <c r="BL27" s="24"/>
      <c r="BM27" s="46"/>
      <c r="BN27" s="24"/>
      <c r="BO27" s="24"/>
      <c r="BP27" s="24"/>
      <c r="BQ27" s="46"/>
      <c r="BR27" s="24"/>
      <c r="BS27" s="46"/>
      <c r="BT27" s="24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</row>
    <row r="28" spans="1:243" s="44" customFormat="1" ht="33" customHeight="1">
      <c r="A28" s="56" t="s">
        <v>119</v>
      </c>
      <c r="B28" s="161">
        <v>125063</v>
      </c>
      <c r="C28" s="161">
        <v>503031</v>
      </c>
      <c r="D28" s="161">
        <v>166381</v>
      </c>
      <c r="E28" s="161">
        <v>15457</v>
      </c>
      <c r="F28" s="161">
        <v>55407</v>
      </c>
      <c r="G28" s="161">
        <v>95517</v>
      </c>
      <c r="H28" s="161">
        <v>13059</v>
      </c>
      <c r="I28" s="161">
        <v>14384</v>
      </c>
      <c r="J28" s="161">
        <v>2280</v>
      </c>
      <c r="K28" s="161">
        <v>2144843</v>
      </c>
      <c r="L28" s="161">
        <v>48018</v>
      </c>
      <c r="M28" s="161">
        <v>37923</v>
      </c>
      <c r="N28" s="161">
        <v>2566</v>
      </c>
      <c r="O28" s="161">
        <v>1503</v>
      </c>
      <c r="P28" s="161">
        <v>6026</v>
      </c>
      <c r="Q28" s="161">
        <v>1227645</v>
      </c>
      <c r="R28" s="161">
        <v>1069578</v>
      </c>
      <c r="S28" s="161">
        <v>154631</v>
      </c>
      <c r="T28" s="161">
        <v>3436</v>
      </c>
      <c r="U28" s="161">
        <v>216635</v>
      </c>
      <c r="V28" s="161">
        <v>831</v>
      </c>
      <c r="W28" s="161">
        <v>100301</v>
      </c>
      <c r="X28" s="161">
        <v>514245</v>
      </c>
      <c r="Y28" s="161">
        <v>60324</v>
      </c>
      <c r="Z28" s="161">
        <v>0</v>
      </c>
      <c r="AA28" s="161">
        <v>453921</v>
      </c>
      <c r="AB28" s="161">
        <v>22500</v>
      </c>
      <c r="AC28" s="161">
        <v>0</v>
      </c>
      <c r="AD28" s="161">
        <v>0</v>
      </c>
      <c r="AE28" s="161">
        <v>0</v>
      </c>
      <c r="AF28" s="161">
        <v>7</v>
      </c>
      <c r="AG28" s="161">
        <v>0</v>
      </c>
      <c r="AH28" s="161">
        <v>0</v>
      </c>
      <c r="AI28" s="161">
        <v>0</v>
      </c>
      <c r="AJ28" s="161">
        <v>0</v>
      </c>
      <c r="AK28" s="161">
        <v>14661</v>
      </c>
      <c r="AL28" s="162">
        <f>'済　第３７表国保（事業会計）決算（1）'!B28-K28</f>
        <v>8006</v>
      </c>
      <c r="AM28" s="161">
        <v>0</v>
      </c>
      <c r="AN28" s="161">
        <v>0</v>
      </c>
      <c r="AO28" s="161">
        <v>0</v>
      </c>
      <c r="AP28" s="161">
        <v>0</v>
      </c>
      <c r="AQ28" s="161">
        <v>0</v>
      </c>
      <c r="AR28" s="161">
        <v>6100</v>
      </c>
      <c r="AS28" s="162">
        <f t="shared" si="4"/>
        <v>-6100</v>
      </c>
      <c r="AT28" s="161">
        <v>0</v>
      </c>
      <c r="AU28" s="161">
        <v>0</v>
      </c>
      <c r="AV28" s="161">
        <v>0</v>
      </c>
      <c r="AW28" s="158">
        <f t="shared" si="1"/>
        <v>0</v>
      </c>
      <c r="AX28" s="161">
        <v>1906</v>
      </c>
      <c r="AY28" s="161">
        <v>8006</v>
      </c>
      <c r="AZ28" s="161">
        <v>-13551</v>
      </c>
      <c r="BA28" s="161">
        <v>-7451</v>
      </c>
      <c r="BB28" s="161">
        <v>31935</v>
      </c>
      <c r="BC28" s="161">
        <v>4</v>
      </c>
      <c r="BD28" s="161">
        <v>0</v>
      </c>
      <c r="BE28" s="161">
        <v>2423</v>
      </c>
      <c r="BF28" s="161">
        <v>3940</v>
      </c>
      <c r="BG28" s="161">
        <v>0</v>
      </c>
      <c r="BH28" s="100"/>
      <c r="BI28" s="47"/>
      <c r="BJ28" s="43"/>
      <c r="BK28" s="47"/>
      <c r="BL28" s="43"/>
      <c r="BM28" s="47"/>
      <c r="BN28" s="43"/>
      <c r="BO28" s="43"/>
      <c r="BP28" s="43"/>
      <c r="BQ28" s="47"/>
      <c r="BR28" s="43"/>
      <c r="BS28" s="47"/>
      <c r="BT28" s="43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</row>
    <row r="29" spans="1:243" ht="33" customHeight="1">
      <c r="A29" s="54" t="s">
        <v>51</v>
      </c>
      <c r="B29" s="157">
        <v>30717</v>
      </c>
      <c r="C29" s="157">
        <v>101138</v>
      </c>
      <c r="D29" s="157">
        <v>42100</v>
      </c>
      <c r="E29" s="157">
        <v>11510</v>
      </c>
      <c r="F29" s="157">
        <v>11738</v>
      </c>
      <c r="G29" s="157">
        <v>18852</v>
      </c>
      <c r="H29" s="157">
        <v>0</v>
      </c>
      <c r="I29" s="157">
        <v>21699</v>
      </c>
      <c r="J29" s="157">
        <v>1432</v>
      </c>
      <c r="K29" s="157">
        <v>435720</v>
      </c>
      <c r="L29" s="157">
        <v>13039</v>
      </c>
      <c r="M29" s="157">
        <v>12311</v>
      </c>
      <c r="N29" s="157">
        <v>122</v>
      </c>
      <c r="O29" s="157">
        <v>413</v>
      </c>
      <c r="P29" s="157">
        <v>193</v>
      </c>
      <c r="Q29" s="157">
        <v>227801</v>
      </c>
      <c r="R29" s="157">
        <v>226338</v>
      </c>
      <c r="S29" s="157">
        <v>770</v>
      </c>
      <c r="T29" s="157">
        <v>693</v>
      </c>
      <c r="U29" s="157">
        <v>47545</v>
      </c>
      <c r="V29" s="157">
        <v>178</v>
      </c>
      <c r="W29" s="157">
        <v>23866</v>
      </c>
      <c r="X29" s="157">
        <v>114247</v>
      </c>
      <c r="Y29" s="157">
        <v>12264</v>
      </c>
      <c r="Z29" s="157">
        <v>0</v>
      </c>
      <c r="AA29" s="157">
        <v>101983</v>
      </c>
      <c r="AB29" s="157">
        <v>7290</v>
      </c>
      <c r="AC29" s="157">
        <v>0</v>
      </c>
      <c r="AD29" s="157">
        <v>0</v>
      </c>
      <c r="AE29" s="157">
        <v>0</v>
      </c>
      <c r="AF29" s="157">
        <v>5</v>
      </c>
      <c r="AG29" s="157">
        <v>0</v>
      </c>
      <c r="AH29" s="157">
        <v>0</v>
      </c>
      <c r="AI29" s="157">
        <v>0</v>
      </c>
      <c r="AJ29" s="157">
        <v>0</v>
      </c>
      <c r="AK29" s="157">
        <v>1749</v>
      </c>
      <c r="AL29" s="158">
        <f>'済　第３７表国保（事業会計）決算（1）'!B29-K29</f>
        <v>26198</v>
      </c>
      <c r="AM29" s="157">
        <v>0</v>
      </c>
      <c r="AN29" s="157">
        <v>0</v>
      </c>
      <c r="AO29" s="157">
        <v>0</v>
      </c>
      <c r="AP29" s="157">
        <v>0</v>
      </c>
      <c r="AQ29" s="157">
        <v>0</v>
      </c>
      <c r="AR29" s="157">
        <v>0</v>
      </c>
      <c r="AS29" s="158">
        <f t="shared" si="4"/>
        <v>0</v>
      </c>
      <c r="AT29" s="157">
        <v>0</v>
      </c>
      <c r="AU29" s="157">
        <v>0</v>
      </c>
      <c r="AV29" s="157">
        <v>0</v>
      </c>
      <c r="AW29" s="156">
        <f t="shared" si="1"/>
        <v>0</v>
      </c>
      <c r="AX29" s="157">
        <v>26198</v>
      </c>
      <c r="AY29" s="157">
        <v>26198</v>
      </c>
      <c r="AZ29" s="157">
        <v>14688</v>
      </c>
      <c r="BA29" s="157">
        <v>14688</v>
      </c>
      <c r="BB29" s="157">
        <v>7548</v>
      </c>
      <c r="BC29" s="157">
        <v>1</v>
      </c>
      <c r="BD29" s="157">
        <v>0</v>
      </c>
      <c r="BE29" s="157">
        <v>481</v>
      </c>
      <c r="BF29" s="157">
        <v>831</v>
      </c>
      <c r="BG29" s="157">
        <v>41357</v>
      </c>
      <c r="BH29" s="98"/>
      <c r="BI29" s="46"/>
      <c r="BJ29" s="24"/>
      <c r="BK29" s="46"/>
      <c r="BL29" s="24"/>
      <c r="BM29" s="46"/>
      <c r="BN29" s="24"/>
      <c r="BO29" s="24"/>
      <c r="BP29" s="24"/>
      <c r="BQ29" s="46"/>
      <c r="BR29" s="24"/>
      <c r="BS29" s="46"/>
      <c r="BT29" s="24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</row>
    <row r="30" spans="1:243" ht="33" customHeight="1">
      <c r="A30" s="54" t="s">
        <v>52</v>
      </c>
      <c r="B30" s="157">
        <v>45709</v>
      </c>
      <c r="C30" s="157">
        <v>211131</v>
      </c>
      <c r="D30" s="157">
        <v>70466</v>
      </c>
      <c r="E30" s="157">
        <v>9580</v>
      </c>
      <c r="F30" s="157">
        <v>26398</v>
      </c>
      <c r="G30" s="157">
        <v>34488</v>
      </c>
      <c r="H30" s="157">
        <v>20000</v>
      </c>
      <c r="I30" s="157">
        <v>26644</v>
      </c>
      <c r="J30" s="157">
        <v>3775</v>
      </c>
      <c r="K30" s="157">
        <v>1048687</v>
      </c>
      <c r="L30" s="157">
        <v>39503</v>
      </c>
      <c r="M30" s="157">
        <v>35270</v>
      </c>
      <c r="N30" s="157">
        <v>2856</v>
      </c>
      <c r="O30" s="157">
        <v>751</v>
      </c>
      <c r="P30" s="157">
        <v>626</v>
      </c>
      <c r="Q30" s="157">
        <v>545501</v>
      </c>
      <c r="R30" s="157">
        <v>539560</v>
      </c>
      <c r="S30" s="157">
        <v>4494</v>
      </c>
      <c r="T30" s="157">
        <v>1447</v>
      </c>
      <c r="U30" s="157">
        <v>100570</v>
      </c>
      <c r="V30" s="157">
        <v>381</v>
      </c>
      <c r="W30" s="157">
        <v>45365</v>
      </c>
      <c r="X30" s="157">
        <v>209672</v>
      </c>
      <c r="Y30" s="157">
        <v>22487</v>
      </c>
      <c r="Z30" s="157">
        <v>187185</v>
      </c>
      <c r="AA30" s="157">
        <v>0</v>
      </c>
      <c r="AB30" s="157">
        <v>11714</v>
      </c>
      <c r="AC30" s="157">
        <v>56588</v>
      </c>
      <c r="AD30" s="157">
        <v>54838</v>
      </c>
      <c r="AE30" s="157">
        <v>1750</v>
      </c>
      <c r="AF30" s="157">
        <v>23033</v>
      </c>
      <c r="AG30" s="157">
        <v>0</v>
      </c>
      <c r="AH30" s="157">
        <v>0</v>
      </c>
      <c r="AI30" s="157">
        <v>0</v>
      </c>
      <c r="AJ30" s="157">
        <v>0</v>
      </c>
      <c r="AK30" s="157">
        <v>16360</v>
      </c>
      <c r="AL30" s="158">
        <f>'済　第３７表国保（事業会計）決算（1）'!B30-K30</f>
        <v>6619</v>
      </c>
      <c r="AM30" s="157">
        <v>0</v>
      </c>
      <c r="AN30" s="157">
        <v>0</v>
      </c>
      <c r="AO30" s="157">
        <v>0</v>
      </c>
      <c r="AP30" s="157">
        <v>0</v>
      </c>
      <c r="AQ30" s="157">
        <v>0</v>
      </c>
      <c r="AR30" s="157">
        <v>15092</v>
      </c>
      <c r="AS30" s="158">
        <f t="shared" si="4"/>
        <v>-15092</v>
      </c>
      <c r="AT30" s="157">
        <v>0</v>
      </c>
      <c r="AU30" s="157">
        <v>1820</v>
      </c>
      <c r="AV30" s="157">
        <v>0</v>
      </c>
      <c r="AW30" s="158">
        <f t="shared" si="1"/>
        <v>1820</v>
      </c>
      <c r="AX30" s="157">
        <v>-6653</v>
      </c>
      <c r="AY30" s="157">
        <v>6619</v>
      </c>
      <c r="AZ30" s="157">
        <v>31199</v>
      </c>
      <c r="BA30" s="157">
        <v>44471</v>
      </c>
      <c r="BB30" s="157">
        <v>17247</v>
      </c>
      <c r="BC30" s="157">
        <v>3</v>
      </c>
      <c r="BD30" s="157">
        <v>0</v>
      </c>
      <c r="BE30" s="157">
        <v>1147</v>
      </c>
      <c r="BF30" s="157">
        <v>1850</v>
      </c>
      <c r="BG30" s="157">
        <v>29070</v>
      </c>
      <c r="BH30" s="98"/>
      <c r="BI30" s="46"/>
      <c r="BJ30" s="24"/>
      <c r="BK30" s="46"/>
      <c r="BL30" s="24"/>
      <c r="BM30" s="46"/>
      <c r="BN30" s="24"/>
      <c r="BO30" s="24"/>
      <c r="BP30" s="24"/>
      <c r="BQ30" s="46"/>
      <c r="BR30" s="24"/>
      <c r="BS30" s="46"/>
      <c r="BT30" s="24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</row>
    <row r="31" spans="1:243" ht="33" customHeight="1">
      <c r="A31" s="54" t="s">
        <v>53</v>
      </c>
      <c r="B31" s="157">
        <v>29175</v>
      </c>
      <c r="C31" s="157">
        <v>86529</v>
      </c>
      <c r="D31" s="157">
        <v>40408</v>
      </c>
      <c r="E31" s="157">
        <v>4706</v>
      </c>
      <c r="F31" s="157">
        <v>11984</v>
      </c>
      <c r="G31" s="157">
        <v>23718</v>
      </c>
      <c r="H31" s="157">
        <v>0</v>
      </c>
      <c r="I31" s="157">
        <v>68290</v>
      </c>
      <c r="J31" s="157">
        <v>498</v>
      </c>
      <c r="K31" s="157">
        <v>488563</v>
      </c>
      <c r="L31" s="157">
        <v>19148</v>
      </c>
      <c r="M31" s="157">
        <v>18401</v>
      </c>
      <c r="N31" s="157">
        <v>141</v>
      </c>
      <c r="O31" s="157">
        <v>406</v>
      </c>
      <c r="P31" s="157">
        <v>200</v>
      </c>
      <c r="Q31" s="157">
        <v>243860</v>
      </c>
      <c r="R31" s="157">
        <v>242199</v>
      </c>
      <c r="S31" s="157">
        <v>874</v>
      </c>
      <c r="T31" s="157">
        <v>787</v>
      </c>
      <c r="U31" s="157">
        <v>47066</v>
      </c>
      <c r="V31" s="157">
        <v>175</v>
      </c>
      <c r="W31" s="157">
        <v>19476</v>
      </c>
      <c r="X31" s="157">
        <v>94317</v>
      </c>
      <c r="Y31" s="157">
        <v>0</v>
      </c>
      <c r="Z31" s="157">
        <v>0</v>
      </c>
      <c r="AA31" s="157">
        <v>94317</v>
      </c>
      <c r="AB31" s="157">
        <v>6619</v>
      </c>
      <c r="AC31" s="157">
        <v>0</v>
      </c>
      <c r="AD31" s="157">
        <v>0</v>
      </c>
      <c r="AE31" s="157">
        <v>0</v>
      </c>
      <c r="AF31" s="157">
        <v>57044</v>
      </c>
      <c r="AG31" s="157">
        <v>0</v>
      </c>
      <c r="AH31" s="157">
        <v>0</v>
      </c>
      <c r="AI31" s="157">
        <v>0</v>
      </c>
      <c r="AJ31" s="157">
        <v>0</v>
      </c>
      <c r="AK31" s="157">
        <v>858</v>
      </c>
      <c r="AL31" s="158">
        <f>'済　第３７表国保（事業会計）決算（1）'!B31-K31</f>
        <v>33783</v>
      </c>
      <c r="AM31" s="157">
        <v>0</v>
      </c>
      <c r="AN31" s="157">
        <v>0</v>
      </c>
      <c r="AO31" s="157">
        <v>0</v>
      </c>
      <c r="AP31" s="157">
        <v>0</v>
      </c>
      <c r="AQ31" s="157">
        <v>0</v>
      </c>
      <c r="AR31" s="157">
        <v>0</v>
      </c>
      <c r="AS31" s="158">
        <f t="shared" si="4"/>
        <v>0</v>
      </c>
      <c r="AT31" s="157">
        <v>0</v>
      </c>
      <c r="AU31" s="157">
        <v>0</v>
      </c>
      <c r="AV31" s="157">
        <v>0</v>
      </c>
      <c r="AW31" s="158">
        <f t="shared" si="1"/>
        <v>0</v>
      </c>
      <c r="AX31" s="157">
        <v>33783</v>
      </c>
      <c r="AY31" s="157">
        <v>33783</v>
      </c>
      <c r="AZ31" s="157">
        <v>26058</v>
      </c>
      <c r="BA31" s="157">
        <v>26058</v>
      </c>
      <c r="BB31" s="157">
        <v>12927</v>
      </c>
      <c r="BC31" s="157">
        <v>2</v>
      </c>
      <c r="BD31" s="157">
        <v>0</v>
      </c>
      <c r="BE31" s="157">
        <v>511</v>
      </c>
      <c r="BF31" s="157">
        <v>874</v>
      </c>
      <c r="BG31" s="157">
        <v>140332</v>
      </c>
      <c r="BH31" s="98"/>
      <c r="BI31" s="46"/>
      <c r="BJ31" s="24"/>
      <c r="BK31" s="46"/>
      <c r="BL31" s="24"/>
      <c r="BM31" s="46"/>
      <c r="BN31" s="24"/>
      <c r="BO31" s="24"/>
      <c r="BP31" s="24"/>
      <c r="BQ31" s="46"/>
      <c r="BR31" s="24"/>
      <c r="BS31" s="46"/>
      <c r="BT31" s="24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</row>
    <row r="32" spans="1:243" ht="33" customHeight="1">
      <c r="A32" s="54" t="s">
        <v>54</v>
      </c>
      <c r="B32" s="157">
        <v>85690</v>
      </c>
      <c r="C32" s="157">
        <v>395372</v>
      </c>
      <c r="D32" s="157">
        <v>111944</v>
      </c>
      <c r="E32" s="157">
        <v>4053</v>
      </c>
      <c r="F32" s="157">
        <v>45224</v>
      </c>
      <c r="G32" s="157">
        <v>62667</v>
      </c>
      <c r="H32" s="157">
        <v>8435</v>
      </c>
      <c r="I32" s="157">
        <v>55305</v>
      </c>
      <c r="J32" s="157">
        <v>6739</v>
      </c>
      <c r="K32" s="157">
        <v>1858899</v>
      </c>
      <c r="L32" s="157">
        <v>76746</v>
      </c>
      <c r="M32" s="157">
        <v>65166</v>
      </c>
      <c r="N32" s="157">
        <v>2125</v>
      </c>
      <c r="O32" s="157">
        <v>1320</v>
      </c>
      <c r="P32" s="157">
        <v>8135</v>
      </c>
      <c r="Q32" s="157">
        <v>1059297</v>
      </c>
      <c r="R32" s="157">
        <v>1049832</v>
      </c>
      <c r="S32" s="157">
        <v>6240</v>
      </c>
      <c r="T32" s="157">
        <v>3225</v>
      </c>
      <c r="U32" s="157">
        <v>198180</v>
      </c>
      <c r="V32" s="157">
        <v>732</v>
      </c>
      <c r="W32" s="157">
        <v>80604</v>
      </c>
      <c r="X32" s="157">
        <v>397756</v>
      </c>
      <c r="Y32" s="157">
        <v>31126</v>
      </c>
      <c r="Z32" s="157">
        <v>366630</v>
      </c>
      <c r="AA32" s="157">
        <v>0</v>
      </c>
      <c r="AB32" s="157">
        <v>24040</v>
      </c>
      <c r="AC32" s="157">
        <v>0</v>
      </c>
      <c r="AD32" s="157">
        <v>0</v>
      </c>
      <c r="AE32" s="157">
        <v>0</v>
      </c>
      <c r="AF32" s="157">
        <v>5</v>
      </c>
      <c r="AG32" s="157">
        <v>0</v>
      </c>
      <c r="AH32" s="157">
        <v>0</v>
      </c>
      <c r="AI32" s="157">
        <v>0</v>
      </c>
      <c r="AJ32" s="157">
        <v>0</v>
      </c>
      <c r="AK32" s="157">
        <v>21539</v>
      </c>
      <c r="AL32" s="158">
        <f>'済　第３７表国保（事業会計）決算（1）'!B32-K32</f>
        <v>23489</v>
      </c>
      <c r="AM32" s="157">
        <v>0</v>
      </c>
      <c r="AN32" s="157">
        <v>0</v>
      </c>
      <c r="AO32" s="157">
        <v>0</v>
      </c>
      <c r="AP32" s="157">
        <v>0</v>
      </c>
      <c r="AQ32" s="157">
        <v>0</v>
      </c>
      <c r="AR32" s="157">
        <v>0</v>
      </c>
      <c r="AS32" s="158">
        <f t="shared" si="4"/>
        <v>0</v>
      </c>
      <c r="AT32" s="157">
        <v>0</v>
      </c>
      <c r="AU32" s="157">
        <v>0</v>
      </c>
      <c r="AV32" s="157">
        <v>0</v>
      </c>
      <c r="AW32" s="158">
        <f t="shared" si="1"/>
        <v>0</v>
      </c>
      <c r="AX32" s="157">
        <v>23489</v>
      </c>
      <c r="AY32" s="157">
        <v>23489</v>
      </c>
      <c r="AZ32" s="157">
        <v>11654</v>
      </c>
      <c r="BA32" s="157">
        <v>11654</v>
      </c>
      <c r="BB32" s="157">
        <v>47789</v>
      </c>
      <c r="BC32" s="157">
        <v>8</v>
      </c>
      <c r="BD32" s="157">
        <v>0</v>
      </c>
      <c r="BE32" s="157">
        <v>2049</v>
      </c>
      <c r="BF32" s="157">
        <v>3509</v>
      </c>
      <c r="BG32" s="157">
        <v>13522</v>
      </c>
      <c r="BH32" s="98"/>
      <c r="BI32" s="46"/>
      <c r="BJ32" s="24"/>
      <c r="BK32" s="46"/>
      <c r="BL32" s="24"/>
      <c r="BM32" s="46"/>
      <c r="BN32" s="24"/>
      <c r="BO32" s="24"/>
      <c r="BP32" s="24"/>
      <c r="BQ32" s="46"/>
      <c r="BR32" s="24"/>
      <c r="BS32" s="46"/>
      <c r="BT32" s="24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</row>
    <row r="33" spans="1:243" s="44" customFormat="1" ht="33" customHeight="1">
      <c r="A33" s="54" t="s">
        <v>55</v>
      </c>
      <c r="B33" s="157">
        <v>137207</v>
      </c>
      <c r="C33" s="157">
        <v>466707</v>
      </c>
      <c r="D33" s="157">
        <v>195694</v>
      </c>
      <c r="E33" s="157">
        <v>88395</v>
      </c>
      <c r="F33" s="157">
        <v>69178</v>
      </c>
      <c r="G33" s="157">
        <v>38121</v>
      </c>
      <c r="H33" s="157">
        <v>0</v>
      </c>
      <c r="I33" s="157">
        <v>80146</v>
      </c>
      <c r="J33" s="157">
        <v>13595</v>
      </c>
      <c r="K33" s="157">
        <v>2163965</v>
      </c>
      <c r="L33" s="157">
        <v>62562</v>
      </c>
      <c r="M33" s="157">
        <v>57461</v>
      </c>
      <c r="N33" s="157">
        <v>2126</v>
      </c>
      <c r="O33" s="157">
        <v>1526</v>
      </c>
      <c r="P33" s="157">
        <v>1449</v>
      </c>
      <c r="Q33" s="157">
        <v>1235760</v>
      </c>
      <c r="R33" s="157">
        <v>1228603</v>
      </c>
      <c r="S33" s="157">
        <v>4043</v>
      </c>
      <c r="T33" s="157">
        <v>3114</v>
      </c>
      <c r="U33" s="157">
        <v>229897</v>
      </c>
      <c r="V33" s="157">
        <v>855</v>
      </c>
      <c r="W33" s="157">
        <v>92854</v>
      </c>
      <c r="X33" s="157">
        <v>495279</v>
      </c>
      <c r="Y33" s="157">
        <v>495279</v>
      </c>
      <c r="Z33" s="157">
        <v>0</v>
      </c>
      <c r="AA33" s="157">
        <v>0</v>
      </c>
      <c r="AB33" s="157">
        <v>24625</v>
      </c>
      <c r="AC33" s="157">
        <v>0</v>
      </c>
      <c r="AD33" s="157">
        <v>0</v>
      </c>
      <c r="AE33" s="157">
        <v>0</v>
      </c>
      <c r="AF33" s="157">
        <v>0</v>
      </c>
      <c r="AG33" s="157">
        <v>16600</v>
      </c>
      <c r="AH33" s="157">
        <v>16600</v>
      </c>
      <c r="AI33" s="157">
        <v>0</v>
      </c>
      <c r="AJ33" s="157">
        <v>0</v>
      </c>
      <c r="AK33" s="157">
        <v>5533</v>
      </c>
      <c r="AL33" s="158">
        <f>'済　第３７表国保（事業会計）決算（1）'!B33-K33</f>
        <v>163767</v>
      </c>
      <c r="AM33" s="157">
        <v>0</v>
      </c>
      <c r="AN33" s="157">
        <v>0</v>
      </c>
      <c r="AO33" s="157">
        <v>0</v>
      </c>
      <c r="AP33" s="157">
        <v>0</v>
      </c>
      <c r="AQ33" s="157">
        <v>0</v>
      </c>
      <c r="AR33" s="157">
        <v>4715</v>
      </c>
      <c r="AS33" s="158">
        <f t="shared" si="4"/>
        <v>-4715</v>
      </c>
      <c r="AT33" s="157">
        <v>0</v>
      </c>
      <c r="AU33" s="157">
        <v>0</v>
      </c>
      <c r="AV33" s="157">
        <v>0</v>
      </c>
      <c r="AW33" s="166">
        <f t="shared" si="1"/>
        <v>0</v>
      </c>
      <c r="AX33" s="157">
        <v>159052</v>
      </c>
      <c r="AY33" s="157">
        <v>163767</v>
      </c>
      <c r="AZ33" s="157">
        <v>70657</v>
      </c>
      <c r="BA33" s="157">
        <v>75372</v>
      </c>
      <c r="BB33" s="157">
        <v>45885</v>
      </c>
      <c r="BC33" s="157">
        <v>6</v>
      </c>
      <c r="BD33" s="157">
        <v>0</v>
      </c>
      <c r="BE33" s="157">
        <v>2392</v>
      </c>
      <c r="BF33" s="157">
        <v>4048</v>
      </c>
      <c r="BG33" s="157">
        <v>30036</v>
      </c>
      <c r="BH33" s="100"/>
      <c r="BI33" s="47"/>
      <c r="BJ33" s="43"/>
      <c r="BK33" s="47"/>
      <c r="BL33" s="43"/>
      <c r="BM33" s="47"/>
      <c r="BN33" s="43"/>
      <c r="BO33" s="43"/>
      <c r="BP33" s="43"/>
      <c r="BQ33" s="47"/>
      <c r="BR33" s="43"/>
      <c r="BS33" s="47"/>
      <c r="BT33" s="43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</row>
    <row r="34" spans="1:243" ht="33" customHeight="1">
      <c r="A34" s="53" t="s">
        <v>56</v>
      </c>
      <c r="B34" s="159">
        <v>22691</v>
      </c>
      <c r="C34" s="159">
        <v>99000</v>
      </c>
      <c r="D34" s="159">
        <v>35201</v>
      </c>
      <c r="E34" s="159">
        <v>0</v>
      </c>
      <c r="F34" s="159">
        <v>8739</v>
      </c>
      <c r="G34" s="159">
        <v>26462</v>
      </c>
      <c r="H34" s="159">
        <v>0</v>
      </c>
      <c r="I34" s="159">
        <v>19274</v>
      </c>
      <c r="J34" s="159">
        <v>2055</v>
      </c>
      <c r="K34" s="159">
        <v>435104</v>
      </c>
      <c r="L34" s="159">
        <v>21735</v>
      </c>
      <c r="M34" s="159">
        <v>20706</v>
      </c>
      <c r="N34" s="159">
        <v>130</v>
      </c>
      <c r="O34" s="159">
        <v>358</v>
      </c>
      <c r="P34" s="159">
        <v>541</v>
      </c>
      <c r="Q34" s="159">
        <v>265214</v>
      </c>
      <c r="R34" s="159">
        <v>226711</v>
      </c>
      <c r="S34" s="159">
        <v>37796</v>
      </c>
      <c r="T34" s="159">
        <v>707</v>
      </c>
      <c r="U34" s="159">
        <v>39978</v>
      </c>
      <c r="V34" s="159">
        <v>146</v>
      </c>
      <c r="W34" s="159">
        <v>17783</v>
      </c>
      <c r="X34" s="159">
        <v>72015</v>
      </c>
      <c r="Y34" s="159">
        <v>72015</v>
      </c>
      <c r="Z34" s="159">
        <v>0</v>
      </c>
      <c r="AA34" s="159">
        <v>0</v>
      </c>
      <c r="AB34" s="159">
        <v>4146</v>
      </c>
      <c r="AC34" s="159">
        <v>0</v>
      </c>
      <c r="AD34" s="159">
        <v>0</v>
      </c>
      <c r="AE34" s="159">
        <v>0</v>
      </c>
      <c r="AF34" s="159">
        <v>0</v>
      </c>
      <c r="AG34" s="159">
        <v>0</v>
      </c>
      <c r="AH34" s="159">
        <v>0</v>
      </c>
      <c r="AI34" s="159">
        <v>0</v>
      </c>
      <c r="AJ34" s="159">
        <v>0</v>
      </c>
      <c r="AK34" s="159">
        <v>14087</v>
      </c>
      <c r="AL34" s="160">
        <f>'済　第３７表国保（事業会計）決算（1）'!B34-K34</f>
        <v>14981</v>
      </c>
      <c r="AM34" s="159">
        <v>0</v>
      </c>
      <c r="AN34" s="159">
        <v>0</v>
      </c>
      <c r="AO34" s="159">
        <v>0</v>
      </c>
      <c r="AP34" s="159">
        <v>0</v>
      </c>
      <c r="AQ34" s="159">
        <v>0</v>
      </c>
      <c r="AR34" s="159">
        <v>13765</v>
      </c>
      <c r="AS34" s="160">
        <f t="shared" si="4"/>
        <v>-13765</v>
      </c>
      <c r="AT34" s="159">
        <v>0</v>
      </c>
      <c r="AU34" s="159">
        <v>0</v>
      </c>
      <c r="AV34" s="159">
        <v>0</v>
      </c>
      <c r="AW34" s="156">
        <f t="shared" si="1"/>
        <v>0</v>
      </c>
      <c r="AX34" s="159">
        <v>1216</v>
      </c>
      <c r="AY34" s="159">
        <v>14981</v>
      </c>
      <c r="AZ34" s="159">
        <v>1216</v>
      </c>
      <c r="BA34" s="159">
        <v>14981</v>
      </c>
      <c r="BB34" s="159">
        <v>16241</v>
      </c>
      <c r="BC34" s="159">
        <v>2</v>
      </c>
      <c r="BD34" s="159">
        <v>0</v>
      </c>
      <c r="BE34" s="159">
        <v>436</v>
      </c>
      <c r="BF34" s="159">
        <v>734</v>
      </c>
      <c r="BG34" s="159">
        <v>248</v>
      </c>
      <c r="BH34" s="98"/>
      <c r="BI34" s="46"/>
      <c r="BJ34" s="24"/>
      <c r="BK34" s="46"/>
      <c r="BL34" s="24"/>
      <c r="BM34" s="46"/>
      <c r="BN34" s="24"/>
      <c r="BO34" s="24"/>
      <c r="BP34" s="24"/>
      <c r="BQ34" s="46"/>
      <c r="BR34" s="24"/>
      <c r="BS34" s="46"/>
      <c r="BT34" s="24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</row>
    <row r="35" spans="1:243" ht="33" customHeight="1">
      <c r="A35" s="54" t="s">
        <v>57</v>
      </c>
      <c r="B35" s="157">
        <v>336</v>
      </c>
      <c r="C35" s="157">
        <v>121835</v>
      </c>
      <c r="D35" s="157">
        <v>54369</v>
      </c>
      <c r="E35" s="157">
        <v>5079</v>
      </c>
      <c r="F35" s="157">
        <v>14647</v>
      </c>
      <c r="G35" s="157">
        <v>34643</v>
      </c>
      <c r="H35" s="157">
        <v>22120</v>
      </c>
      <c r="I35" s="157">
        <v>8184</v>
      </c>
      <c r="J35" s="157">
        <v>626</v>
      </c>
      <c r="K35" s="157">
        <v>582168</v>
      </c>
      <c r="L35" s="157">
        <v>31770</v>
      </c>
      <c r="M35" s="157">
        <v>25686</v>
      </c>
      <c r="N35" s="157">
        <v>4529</v>
      </c>
      <c r="O35" s="157">
        <v>438</v>
      </c>
      <c r="P35" s="157">
        <v>1117</v>
      </c>
      <c r="Q35" s="157">
        <v>330836</v>
      </c>
      <c r="R35" s="157">
        <v>329564</v>
      </c>
      <c r="S35" s="157">
        <v>600</v>
      </c>
      <c r="T35" s="157">
        <v>672</v>
      </c>
      <c r="U35" s="157">
        <v>49509</v>
      </c>
      <c r="V35" s="157">
        <v>190</v>
      </c>
      <c r="W35" s="157">
        <v>19445</v>
      </c>
      <c r="X35" s="157">
        <v>124318</v>
      </c>
      <c r="Y35" s="157">
        <v>124318</v>
      </c>
      <c r="Z35" s="157">
        <v>0</v>
      </c>
      <c r="AA35" s="157">
        <v>0</v>
      </c>
      <c r="AB35" s="157">
        <v>9612</v>
      </c>
      <c r="AC35" s="157">
        <v>12872</v>
      </c>
      <c r="AD35" s="157">
        <v>12872</v>
      </c>
      <c r="AE35" s="157">
        <v>0</v>
      </c>
      <c r="AF35" s="157">
        <v>0</v>
      </c>
      <c r="AG35" s="157">
        <v>0</v>
      </c>
      <c r="AH35" s="157">
        <v>0</v>
      </c>
      <c r="AI35" s="157">
        <v>0</v>
      </c>
      <c r="AJ35" s="157">
        <v>0</v>
      </c>
      <c r="AK35" s="157">
        <v>3616</v>
      </c>
      <c r="AL35" s="158">
        <f>'済　第３７表国保（事業会計）決算（1）'!B35-K35</f>
        <v>13420</v>
      </c>
      <c r="AM35" s="157">
        <v>0</v>
      </c>
      <c r="AN35" s="157">
        <v>0</v>
      </c>
      <c r="AO35" s="157">
        <v>0</v>
      </c>
      <c r="AP35" s="157">
        <v>0</v>
      </c>
      <c r="AQ35" s="157">
        <v>0</v>
      </c>
      <c r="AR35" s="157">
        <v>12770</v>
      </c>
      <c r="AS35" s="158">
        <f t="shared" si="4"/>
        <v>-12770</v>
      </c>
      <c r="AT35" s="157">
        <v>0</v>
      </c>
      <c r="AU35" s="157">
        <v>0</v>
      </c>
      <c r="AV35" s="157">
        <v>386</v>
      </c>
      <c r="AW35" s="158">
        <f t="shared" si="1"/>
        <v>-386</v>
      </c>
      <c r="AX35" s="157">
        <v>264</v>
      </c>
      <c r="AY35" s="157">
        <v>13420</v>
      </c>
      <c r="AZ35" s="157">
        <v>-22727</v>
      </c>
      <c r="BA35" s="157">
        <v>-9571</v>
      </c>
      <c r="BB35" s="157">
        <v>22164</v>
      </c>
      <c r="BC35" s="157">
        <v>5</v>
      </c>
      <c r="BD35" s="157">
        <v>4520</v>
      </c>
      <c r="BE35" s="157">
        <v>586</v>
      </c>
      <c r="BF35" s="157">
        <v>932</v>
      </c>
      <c r="BG35" s="157">
        <v>0</v>
      </c>
      <c r="BH35" s="98"/>
      <c r="BI35" s="46"/>
      <c r="BJ35" s="24"/>
      <c r="BK35" s="46"/>
      <c r="BL35" s="24"/>
      <c r="BM35" s="46"/>
      <c r="BN35" s="24"/>
      <c r="BO35" s="24"/>
      <c r="BP35" s="24"/>
      <c r="BQ35" s="46"/>
      <c r="BR35" s="24"/>
      <c r="BS35" s="46"/>
      <c r="BT35" s="24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</row>
    <row r="36" spans="1:243" ht="33" customHeight="1">
      <c r="A36" s="54" t="s">
        <v>58</v>
      </c>
      <c r="B36" s="157">
        <v>10125</v>
      </c>
      <c r="C36" s="157">
        <v>38036</v>
      </c>
      <c r="D36" s="157">
        <v>18129</v>
      </c>
      <c r="E36" s="157">
        <v>3207</v>
      </c>
      <c r="F36" s="157">
        <v>5372</v>
      </c>
      <c r="G36" s="157">
        <v>9550</v>
      </c>
      <c r="H36" s="157">
        <v>0</v>
      </c>
      <c r="I36" s="157">
        <v>58949</v>
      </c>
      <c r="J36" s="157">
        <v>232</v>
      </c>
      <c r="K36" s="157">
        <v>263607</v>
      </c>
      <c r="L36" s="157">
        <v>11689</v>
      </c>
      <c r="M36" s="157">
        <v>10607</v>
      </c>
      <c r="N36" s="157">
        <v>1013</v>
      </c>
      <c r="O36" s="157">
        <v>69</v>
      </c>
      <c r="P36" s="157">
        <v>0</v>
      </c>
      <c r="Q36" s="157">
        <v>131754</v>
      </c>
      <c r="R36" s="157">
        <v>113819</v>
      </c>
      <c r="S36" s="157">
        <v>17579</v>
      </c>
      <c r="T36" s="157">
        <v>356</v>
      </c>
      <c r="U36" s="157">
        <v>22316</v>
      </c>
      <c r="V36" s="157">
        <v>86</v>
      </c>
      <c r="W36" s="157">
        <v>8509</v>
      </c>
      <c r="X36" s="157">
        <v>47754</v>
      </c>
      <c r="Y36" s="157">
        <v>5440</v>
      </c>
      <c r="Z36" s="157">
        <v>0</v>
      </c>
      <c r="AA36" s="157">
        <v>42314</v>
      </c>
      <c r="AB36" s="157">
        <v>6205</v>
      </c>
      <c r="AC36" s="157">
        <v>0</v>
      </c>
      <c r="AD36" s="157">
        <v>0</v>
      </c>
      <c r="AE36" s="157">
        <v>0</v>
      </c>
      <c r="AF36" s="157">
        <v>31093</v>
      </c>
      <c r="AG36" s="157">
        <v>0</v>
      </c>
      <c r="AH36" s="157">
        <v>0</v>
      </c>
      <c r="AI36" s="157">
        <v>0</v>
      </c>
      <c r="AJ36" s="157">
        <v>0</v>
      </c>
      <c r="AK36" s="157">
        <v>4201</v>
      </c>
      <c r="AL36" s="158">
        <f>'済　第３７表国保（事業会計）決算（1）'!B36-K36</f>
        <v>6993</v>
      </c>
      <c r="AM36" s="157">
        <v>0</v>
      </c>
      <c r="AN36" s="157">
        <v>0</v>
      </c>
      <c r="AO36" s="157">
        <v>0</v>
      </c>
      <c r="AP36" s="157">
        <v>0</v>
      </c>
      <c r="AQ36" s="157">
        <v>0</v>
      </c>
      <c r="AR36" s="157">
        <v>0</v>
      </c>
      <c r="AS36" s="158">
        <f t="shared" si="4"/>
        <v>0</v>
      </c>
      <c r="AT36" s="157">
        <v>0</v>
      </c>
      <c r="AU36" s="157">
        <v>0</v>
      </c>
      <c r="AV36" s="157">
        <v>0</v>
      </c>
      <c r="AW36" s="158">
        <f t="shared" si="1"/>
        <v>0</v>
      </c>
      <c r="AX36" s="157">
        <v>6993</v>
      </c>
      <c r="AY36" s="157">
        <v>6993</v>
      </c>
      <c r="AZ36" s="157">
        <v>3786</v>
      </c>
      <c r="BA36" s="157">
        <v>3786</v>
      </c>
      <c r="BB36" s="157">
        <v>7102</v>
      </c>
      <c r="BC36" s="157">
        <v>1</v>
      </c>
      <c r="BD36" s="157">
        <v>0</v>
      </c>
      <c r="BE36" s="157">
        <v>290</v>
      </c>
      <c r="BF36" s="157">
        <v>434</v>
      </c>
      <c r="BG36" s="157">
        <v>34973</v>
      </c>
      <c r="BH36" s="98"/>
      <c r="BI36" s="46"/>
      <c r="BJ36" s="24"/>
      <c r="BK36" s="46"/>
      <c r="BL36" s="24"/>
      <c r="BM36" s="46"/>
      <c r="BN36" s="24"/>
      <c r="BO36" s="24"/>
      <c r="BP36" s="24"/>
      <c r="BQ36" s="46"/>
      <c r="BR36" s="24"/>
      <c r="BS36" s="46"/>
      <c r="BT36" s="24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</row>
    <row r="37" spans="1:243" ht="33" customHeight="1">
      <c r="A37" s="54" t="s">
        <v>59</v>
      </c>
      <c r="B37" s="157">
        <v>19307</v>
      </c>
      <c r="C37" s="157">
        <v>63765</v>
      </c>
      <c r="D37" s="157">
        <v>37180</v>
      </c>
      <c r="E37" s="157">
        <v>4093</v>
      </c>
      <c r="F37" s="157">
        <v>8834</v>
      </c>
      <c r="G37" s="157">
        <v>24253</v>
      </c>
      <c r="H37" s="157">
        <v>0</v>
      </c>
      <c r="I37" s="157">
        <v>60651</v>
      </c>
      <c r="J37" s="157">
        <v>51</v>
      </c>
      <c r="K37" s="157">
        <v>379351</v>
      </c>
      <c r="L37" s="157">
        <v>21516</v>
      </c>
      <c r="M37" s="157">
        <v>20019</v>
      </c>
      <c r="N37" s="157">
        <v>1047</v>
      </c>
      <c r="O37" s="157">
        <v>327</v>
      </c>
      <c r="P37" s="157">
        <v>123</v>
      </c>
      <c r="Q37" s="157">
        <v>206239</v>
      </c>
      <c r="R37" s="157">
        <v>180027</v>
      </c>
      <c r="S37" s="157">
        <v>25664</v>
      </c>
      <c r="T37" s="157">
        <v>548</v>
      </c>
      <c r="U37" s="157">
        <v>31419</v>
      </c>
      <c r="V37" s="157">
        <v>123</v>
      </c>
      <c r="W37" s="157">
        <v>10977</v>
      </c>
      <c r="X37" s="157">
        <v>68934</v>
      </c>
      <c r="Y37" s="157">
        <v>7112</v>
      </c>
      <c r="Z37" s="157">
        <v>0</v>
      </c>
      <c r="AA37" s="157">
        <v>61822</v>
      </c>
      <c r="AB37" s="157">
        <v>3318</v>
      </c>
      <c r="AC37" s="157">
        <v>27677</v>
      </c>
      <c r="AD37" s="157">
        <v>27677</v>
      </c>
      <c r="AE37" s="157">
        <v>0</v>
      </c>
      <c r="AF37" s="157">
        <v>4</v>
      </c>
      <c r="AG37" s="157">
        <v>0</v>
      </c>
      <c r="AH37" s="157">
        <v>0</v>
      </c>
      <c r="AI37" s="157">
        <v>0</v>
      </c>
      <c r="AJ37" s="157">
        <v>0</v>
      </c>
      <c r="AK37" s="157">
        <v>9144</v>
      </c>
      <c r="AL37" s="158">
        <f>'済　第３７表国保（事業会計）決算（1）'!B37-K37</f>
        <v>63955</v>
      </c>
      <c r="AM37" s="157">
        <v>0</v>
      </c>
      <c r="AN37" s="157">
        <v>0</v>
      </c>
      <c r="AO37" s="157">
        <v>0</v>
      </c>
      <c r="AP37" s="157">
        <v>0</v>
      </c>
      <c r="AQ37" s="157">
        <v>0</v>
      </c>
      <c r="AR37" s="157">
        <v>10547</v>
      </c>
      <c r="AS37" s="158">
        <f t="shared" si="4"/>
        <v>-10547</v>
      </c>
      <c r="AT37" s="157">
        <v>0</v>
      </c>
      <c r="AU37" s="157">
        <v>0</v>
      </c>
      <c r="AV37" s="157">
        <v>297</v>
      </c>
      <c r="AW37" s="158">
        <f t="shared" si="1"/>
        <v>-297</v>
      </c>
      <c r="AX37" s="157">
        <v>53111</v>
      </c>
      <c r="AY37" s="157">
        <v>63955</v>
      </c>
      <c r="AZ37" s="157">
        <v>74189</v>
      </c>
      <c r="BA37" s="157">
        <v>85033</v>
      </c>
      <c r="BB37" s="157">
        <v>15551</v>
      </c>
      <c r="BC37" s="157">
        <v>2</v>
      </c>
      <c r="BD37" s="157">
        <v>0</v>
      </c>
      <c r="BE37" s="157">
        <v>378</v>
      </c>
      <c r="BF37" s="157">
        <v>567</v>
      </c>
      <c r="BG37" s="157">
        <v>74940</v>
      </c>
      <c r="BH37" s="98"/>
      <c r="BI37" s="46"/>
      <c r="BJ37" s="24"/>
      <c r="BK37" s="46"/>
      <c r="BL37" s="24"/>
      <c r="BM37" s="46"/>
      <c r="BN37" s="24"/>
      <c r="BO37" s="24"/>
      <c r="BP37" s="24"/>
      <c r="BQ37" s="46"/>
      <c r="BR37" s="24"/>
      <c r="BS37" s="46"/>
      <c r="BT37" s="24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</row>
    <row r="38" spans="1:243" s="44" customFormat="1" ht="33" customHeight="1">
      <c r="A38" s="56" t="s">
        <v>60</v>
      </c>
      <c r="B38" s="161">
        <v>15119</v>
      </c>
      <c r="C38" s="161">
        <v>31767</v>
      </c>
      <c r="D38" s="161">
        <v>17559</v>
      </c>
      <c r="E38" s="161">
        <v>9106</v>
      </c>
      <c r="F38" s="161">
        <v>5336</v>
      </c>
      <c r="G38" s="161">
        <v>3117</v>
      </c>
      <c r="H38" s="161">
        <v>0</v>
      </c>
      <c r="I38" s="161">
        <v>8512</v>
      </c>
      <c r="J38" s="161">
        <v>19</v>
      </c>
      <c r="K38" s="161">
        <v>210940</v>
      </c>
      <c r="L38" s="161">
        <v>11540</v>
      </c>
      <c r="M38" s="161">
        <v>11233</v>
      </c>
      <c r="N38" s="161">
        <v>14</v>
      </c>
      <c r="O38" s="161">
        <v>252</v>
      </c>
      <c r="P38" s="161">
        <v>41</v>
      </c>
      <c r="Q38" s="161">
        <v>106825</v>
      </c>
      <c r="R38" s="161">
        <v>106336</v>
      </c>
      <c r="S38" s="161">
        <v>120</v>
      </c>
      <c r="T38" s="161">
        <v>369</v>
      </c>
      <c r="U38" s="161">
        <v>20877</v>
      </c>
      <c r="V38" s="161">
        <v>73</v>
      </c>
      <c r="W38" s="161">
        <v>9301</v>
      </c>
      <c r="X38" s="161">
        <v>41067</v>
      </c>
      <c r="Y38" s="161">
        <v>41067</v>
      </c>
      <c r="Z38" s="161">
        <v>0</v>
      </c>
      <c r="AA38" s="161">
        <v>0</v>
      </c>
      <c r="AB38" s="161">
        <v>2360</v>
      </c>
      <c r="AC38" s="161">
        <v>15771</v>
      </c>
      <c r="AD38" s="161">
        <v>15771</v>
      </c>
      <c r="AE38" s="161">
        <v>0</v>
      </c>
      <c r="AF38" s="161">
        <v>6</v>
      </c>
      <c r="AG38" s="161">
        <v>0</v>
      </c>
      <c r="AH38" s="161">
        <v>0</v>
      </c>
      <c r="AI38" s="161">
        <v>0</v>
      </c>
      <c r="AJ38" s="161">
        <v>0</v>
      </c>
      <c r="AK38" s="161">
        <v>3120</v>
      </c>
      <c r="AL38" s="162">
        <f>'済　第３７表国保（事業会計）決算（1）'!B38-K38</f>
        <v>7098</v>
      </c>
      <c r="AM38" s="161">
        <v>0</v>
      </c>
      <c r="AN38" s="161">
        <v>0</v>
      </c>
      <c r="AO38" s="161">
        <v>0</v>
      </c>
      <c r="AP38" s="161">
        <v>0</v>
      </c>
      <c r="AQ38" s="161">
        <v>0</v>
      </c>
      <c r="AR38" s="161">
        <v>0</v>
      </c>
      <c r="AS38" s="162">
        <f t="shared" si="4"/>
        <v>0</v>
      </c>
      <c r="AT38" s="161">
        <v>0</v>
      </c>
      <c r="AU38" s="161">
        <v>0</v>
      </c>
      <c r="AV38" s="161">
        <v>0</v>
      </c>
      <c r="AW38" s="166">
        <f t="shared" si="1"/>
        <v>0</v>
      </c>
      <c r="AX38" s="161">
        <v>7098</v>
      </c>
      <c r="AY38" s="161">
        <v>7098</v>
      </c>
      <c r="AZ38" s="161">
        <v>13148</v>
      </c>
      <c r="BA38" s="161">
        <v>13148</v>
      </c>
      <c r="BB38" s="161">
        <v>5145</v>
      </c>
      <c r="BC38" s="161">
        <v>1</v>
      </c>
      <c r="BD38" s="161">
        <v>0</v>
      </c>
      <c r="BE38" s="161">
        <v>262</v>
      </c>
      <c r="BF38" s="161">
        <v>388</v>
      </c>
      <c r="BG38" s="161">
        <v>50315</v>
      </c>
      <c r="BH38" s="100"/>
      <c r="BI38" s="47"/>
      <c r="BJ38" s="43"/>
      <c r="BK38" s="47"/>
      <c r="BL38" s="43"/>
      <c r="BM38" s="47"/>
      <c r="BN38" s="43"/>
      <c r="BO38" s="43"/>
      <c r="BP38" s="43"/>
      <c r="BQ38" s="47"/>
      <c r="BR38" s="43"/>
      <c r="BS38" s="47"/>
      <c r="BT38" s="43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</row>
    <row r="39" spans="1:243" ht="33" customHeight="1">
      <c r="A39" s="54" t="s">
        <v>120</v>
      </c>
      <c r="B39" s="157">
        <v>22212</v>
      </c>
      <c r="C39" s="157">
        <v>581976</v>
      </c>
      <c r="D39" s="157">
        <v>233212</v>
      </c>
      <c r="E39" s="157">
        <v>28927</v>
      </c>
      <c r="F39" s="157">
        <v>75669</v>
      </c>
      <c r="G39" s="157">
        <v>128616</v>
      </c>
      <c r="H39" s="157">
        <v>0</v>
      </c>
      <c r="I39" s="157">
        <v>285012</v>
      </c>
      <c r="J39" s="157">
        <v>10869</v>
      </c>
      <c r="K39" s="157">
        <v>2861666</v>
      </c>
      <c r="L39" s="157">
        <v>62113</v>
      </c>
      <c r="M39" s="157">
        <v>56445</v>
      </c>
      <c r="N39" s="157">
        <v>3239</v>
      </c>
      <c r="O39" s="157">
        <v>1927</v>
      </c>
      <c r="P39" s="157">
        <v>502</v>
      </c>
      <c r="Q39" s="157">
        <v>1678179</v>
      </c>
      <c r="R39" s="157">
        <v>1664429</v>
      </c>
      <c r="S39" s="157">
        <v>8909</v>
      </c>
      <c r="T39" s="157">
        <v>4841</v>
      </c>
      <c r="U39" s="157">
        <v>292953</v>
      </c>
      <c r="V39" s="157">
        <v>1097</v>
      </c>
      <c r="W39" s="157">
        <v>125118</v>
      </c>
      <c r="X39" s="157">
        <v>628269</v>
      </c>
      <c r="Y39" s="157">
        <v>72303</v>
      </c>
      <c r="Z39" s="157">
        <v>555966</v>
      </c>
      <c r="AA39" s="157">
        <v>0</v>
      </c>
      <c r="AB39" s="157">
        <v>35339</v>
      </c>
      <c r="AC39" s="157">
        <v>11676</v>
      </c>
      <c r="AD39" s="157">
        <v>0</v>
      </c>
      <c r="AE39" s="157">
        <v>11676</v>
      </c>
      <c r="AF39" s="157">
        <v>11</v>
      </c>
      <c r="AG39" s="157">
        <v>0</v>
      </c>
      <c r="AH39" s="157">
        <v>0</v>
      </c>
      <c r="AI39" s="157">
        <v>0</v>
      </c>
      <c r="AJ39" s="157">
        <v>0</v>
      </c>
      <c r="AK39" s="157">
        <v>26911</v>
      </c>
      <c r="AL39" s="158">
        <f>'済　第３７表国保（事業会計）決算（1）'!B39-K39</f>
        <v>330101</v>
      </c>
      <c r="AM39" s="157">
        <v>0</v>
      </c>
      <c r="AN39" s="157">
        <v>0</v>
      </c>
      <c r="AO39" s="157">
        <v>0</v>
      </c>
      <c r="AP39" s="157">
        <v>0</v>
      </c>
      <c r="AQ39" s="157">
        <v>0</v>
      </c>
      <c r="AR39" s="157">
        <v>23177</v>
      </c>
      <c r="AS39" s="158">
        <f t="shared" si="4"/>
        <v>-23177</v>
      </c>
      <c r="AT39" s="157">
        <v>0</v>
      </c>
      <c r="AU39" s="157">
        <v>18447</v>
      </c>
      <c r="AV39" s="157">
        <v>0</v>
      </c>
      <c r="AW39" s="156">
        <f t="shared" si="1"/>
        <v>18447</v>
      </c>
      <c r="AX39" s="157">
        <v>325371</v>
      </c>
      <c r="AY39" s="157">
        <v>330101</v>
      </c>
      <c r="AZ39" s="157">
        <v>149056</v>
      </c>
      <c r="BA39" s="157">
        <v>153786</v>
      </c>
      <c r="BB39" s="157">
        <v>41406</v>
      </c>
      <c r="BC39" s="157">
        <v>6</v>
      </c>
      <c r="BD39" s="157">
        <v>0</v>
      </c>
      <c r="BE39" s="157">
        <v>3157</v>
      </c>
      <c r="BF39" s="157">
        <v>5411</v>
      </c>
      <c r="BG39" s="157">
        <v>110675</v>
      </c>
      <c r="BH39" s="98"/>
      <c r="BI39" s="46"/>
      <c r="BJ39" s="24"/>
      <c r="BK39" s="46"/>
      <c r="BL39" s="24"/>
      <c r="BM39" s="46"/>
      <c r="BN39" s="24"/>
      <c r="BO39" s="24"/>
      <c r="BP39" s="24"/>
      <c r="BQ39" s="46"/>
      <c r="BR39" s="24"/>
      <c r="BS39" s="46"/>
      <c r="BT39" s="24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</row>
    <row r="40" spans="1:243" ht="33" customHeight="1">
      <c r="A40" s="54" t="s">
        <v>61</v>
      </c>
      <c r="B40" s="157">
        <v>112527</v>
      </c>
      <c r="C40" s="157">
        <v>446223</v>
      </c>
      <c r="D40" s="157">
        <v>184015</v>
      </c>
      <c r="E40" s="157">
        <v>23647</v>
      </c>
      <c r="F40" s="157">
        <v>59637</v>
      </c>
      <c r="G40" s="157">
        <v>100731</v>
      </c>
      <c r="H40" s="157">
        <v>0</v>
      </c>
      <c r="I40" s="157">
        <v>158842</v>
      </c>
      <c r="J40" s="157">
        <v>9637</v>
      </c>
      <c r="K40" s="157">
        <v>1952343</v>
      </c>
      <c r="L40" s="157">
        <v>43425</v>
      </c>
      <c r="M40" s="157">
        <v>29728</v>
      </c>
      <c r="N40" s="157">
        <v>12077</v>
      </c>
      <c r="O40" s="157">
        <v>1552</v>
      </c>
      <c r="P40" s="157">
        <v>68</v>
      </c>
      <c r="Q40" s="157">
        <v>1043407</v>
      </c>
      <c r="R40" s="157">
        <v>1034152</v>
      </c>
      <c r="S40" s="157">
        <v>5822</v>
      </c>
      <c r="T40" s="157">
        <v>3433</v>
      </c>
      <c r="U40" s="157">
        <v>242154</v>
      </c>
      <c r="V40" s="157">
        <v>881</v>
      </c>
      <c r="W40" s="157">
        <v>102878</v>
      </c>
      <c r="X40" s="157">
        <v>468136</v>
      </c>
      <c r="Y40" s="157">
        <v>468136</v>
      </c>
      <c r="Z40" s="157">
        <v>0</v>
      </c>
      <c r="AA40" s="157">
        <v>0</v>
      </c>
      <c r="AB40" s="157">
        <v>19231</v>
      </c>
      <c r="AC40" s="157">
        <v>0</v>
      </c>
      <c r="AD40" s="157">
        <v>0</v>
      </c>
      <c r="AE40" s="157">
        <v>0</v>
      </c>
      <c r="AF40" s="157">
        <v>0</v>
      </c>
      <c r="AG40" s="157">
        <v>0</v>
      </c>
      <c r="AH40" s="157">
        <v>0</v>
      </c>
      <c r="AI40" s="157">
        <v>0</v>
      </c>
      <c r="AJ40" s="157">
        <v>0</v>
      </c>
      <c r="AK40" s="157">
        <v>32231</v>
      </c>
      <c r="AL40" s="158">
        <f>'済　第３７表国保（事業会計）決算（1）'!B40-K40</f>
        <v>176986</v>
      </c>
      <c r="AM40" s="157">
        <v>0</v>
      </c>
      <c r="AN40" s="157">
        <v>0</v>
      </c>
      <c r="AO40" s="157">
        <v>0</v>
      </c>
      <c r="AP40" s="157">
        <v>0</v>
      </c>
      <c r="AQ40" s="157">
        <v>0</v>
      </c>
      <c r="AR40" s="157">
        <v>25429</v>
      </c>
      <c r="AS40" s="158">
        <f t="shared" si="4"/>
        <v>-25429</v>
      </c>
      <c r="AT40" s="157">
        <v>0</v>
      </c>
      <c r="AU40" s="157">
        <v>0</v>
      </c>
      <c r="AV40" s="157">
        <v>3167</v>
      </c>
      <c r="AW40" s="158">
        <f t="shared" si="1"/>
        <v>-3167</v>
      </c>
      <c r="AX40" s="157">
        <v>148390</v>
      </c>
      <c r="AY40" s="157">
        <v>176986</v>
      </c>
      <c r="AZ40" s="157">
        <v>113536</v>
      </c>
      <c r="BA40" s="157">
        <v>142132</v>
      </c>
      <c r="BB40" s="157">
        <v>21187</v>
      </c>
      <c r="BC40" s="157">
        <v>2</v>
      </c>
      <c r="BD40" s="157">
        <v>0</v>
      </c>
      <c r="BE40" s="157">
        <v>2617</v>
      </c>
      <c r="BF40" s="157">
        <v>4269</v>
      </c>
      <c r="BG40" s="157">
        <v>86636</v>
      </c>
      <c r="BH40" s="98"/>
      <c r="BI40" s="46"/>
      <c r="BJ40" s="24"/>
      <c r="BK40" s="46"/>
      <c r="BL40" s="24"/>
      <c r="BM40" s="46"/>
      <c r="BN40" s="24"/>
      <c r="BO40" s="24"/>
      <c r="BP40" s="24"/>
      <c r="BQ40" s="46"/>
      <c r="BR40" s="24"/>
      <c r="BS40" s="46"/>
      <c r="BT40" s="24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</row>
    <row r="41" spans="1:243" ht="33" customHeight="1">
      <c r="A41" s="54" t="s">
        <v>62</v>
      </c>
      <c r="B41" s="157">
        <v>51544</v>
      </c>
      <c r="C41" s="157">
        <v>172553</v>
      </c>
      <c r="D41" s="157">
        <v>94027</v>
      </c>
      <c r="E41" s="157">
        <v>0</v>
      </c>
      <c r="F41" s="157">
        <v>23366</v>
      </c>
      <c r="G41" s="157">
        <v>70661</v>
      </c>
      <c r="H41" s="157">
        <v>0</v>
      </c>
      <c r="I41" s="157">
        <v>40722</v>
      </c>
      <c r="J41" s="157">
        <v>4016</v>
      </c>
      <c r="K41" s="157">
        <v>850881</v>
      </c>
      <c r="L41" s="157">
        <v>39473</v>
      </c>
      <c r="M41" s="157">
        <v>35330</v>
      </c>
      <c r="N41" s="157">
        <v>3258</v>
      </c>
      <c r="O41" s="157">
        <v>655</v>
      </c>
      <c r="P41" s="157">
        <v>230</v>
      </c>
      <c r="Q41" s="157">
        <v>464035</v>
      </c>
      <c r="R41" s="157">
        <v>405518</v>
      </c>
      <c r="S41" s="157">
        <v>57182</v>
      </c>
      <c r="T41" s="157">
        <v>1335</v>
      </c>
      <c r="U41" s="157">
        <v>89359</v>
      </c>
      <c r="V41" s="157">
        <v>328</v>
      </c>
      <c r="W41" s="157">
        <v>37009</v>
      </c>
      <c r="X41" s="157">
        <v>186969</v>
      </c>
      <c r="Y41" s="157">
        <v>15741</v>
      </c>
      <c r="Z41" s="157">
        <v>0</v>
      </c>
      <c r="AA41" s="157">
        <v>171228</v>
      </c>
      <c r="AB41" s="157">
        <v>19797</v>
      </c>
      <c r="AC41" s="157">
        <v>0</v>
      </c>
      <c r="AD41" s="157">
        <v>0</v>
      </c>
      <c r="AE41" s="157">
        <v>0</v>
      </c>
      <c r="AF41" s="157">
        <v>0</v>
      </c>
      <c r="AG41" s="157">
        <v>0</v>
      </c>
      <c r="AH41" s="157">
        <v>0</v>
      </c>
      <c r="AI41" s="157">
        <v>0</v>
      </c>
      <c r="AJ41" s="157">
        <v>0</v>
      </c>
      <c r="AK41" s="157">
        <v>13911</v>
      </c>
      <c r="AL41" s="158">
        <f>'済　第３７表国保（事業会計）決算（1）'!B41-K41</f>
        <v>56598</v>
      </c>
      <c r="AM41" s="157">
        <v>12485</v>
      </c>
      <c r="AN41" s="157">
        <v>531</v>
      </c>
      <c r="AO41" s="157">
        <v>13016</v>
      </c>
      <c r="AP41" s="157">
        <v>0</v>
      </c>
      <c r="AQ41" s="157">
        <v>0</v>
      </c>
      <c r="AR41" s="157">
        <v>0</v>
      </c>
      <c r="AS41" s="158">
        <f t="shared" si="4"/>
        <v>0</v>
      </c>
      <c r="AT41" s="157">
        <v>12485</v>
      </c>
      <c r="AU41" s="157">
        <v>0</v>
      </c>
      <c r="AV41" s="157">
        <v>0</v>
      </c>
      <c r="AW41" s="158">
        <f t="shared" si="1"/>
        <v>0</v>
      </c>
      <c r="AX41" s="157">
        <v>56067</v>
      </c>
      <c r="AY41" s="157">
        <v>56067</v>
      </c>
      <c r="AZ41" s="157">
        <v>56067</v>
      </c>
      <c r="BA41" s="157">
        <v>56067</v>
      </c>
      <c r="BB41" s="157">
        <v>22685</v>
      </c>
      <c r="BC41" s="157">
        <v>3</v>
      </c>
      <c r="BD41" s="157">
        <v>0</v>
      </c>
      <c r="BE41" s="157">
        <v>894</v>
      </c>
      <c r="BF41" s="157">
        <v>1515</v>
      </c>
      <c r="BG41" s="157">
        <v>29008</v>
      </c>
      <c r="BH41" s="98"/>
      <c r="BI41" s="46"/>
      <c r="BJ41" s="24"/>
      <c r="BK41" s="46"/>
      <c r="BL41" s="24"/>
      <c r="BM41" s="46"/>
      <c r="BN41" s="24"/>
      <c r="BO41" s="24"/>
      <c r="BP41" s="24"/>
      <c r="BQ41" s="46"/>
      <c r="BR41" s="24"/>
      <c r="BS41" s="46"/>
      <c r="BT41" s="24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</row>
    <row r="42" spans="1:243" ht="33" customHeight="1">
      <c r="A42" s="54" t="s">
        <v>63</v>
      </c>
      <c r="B42" s="157">
        <v>239</v>
      </c>
      <c r="C42" s="157">
        <v>149360</v>
      </c>
      <c r="D42" s="157">
        <v>68719</v>
      </c>
      <c r="E42" s="157">
        <v>0</v>
      </c>
      <c r="F42" s="157">
        <v>16958</v>
      </c>
      <c r="G42" s="157">
        <v>51761</v>
      </c>
      <c r="H42" s="157">
        <v>0</v>
      </c>
      <c r="I42" s="157">
        <v>37349</v>
      </c>
      <c r="J42" s="157">
        <v>111</v>
      </c>
      <c r="K42" s="157">
        <v>637864</v>
      </c>
      <c r="L42" s="157">
        <v>26057</v>
      </c>
      <c r="M42" s="157">
        <v>23043</v>
      </c>
      <c r="N42" s="157">
        <v>2480</v>
      </c>
      <c r="O42" s="157">
        <v>534</v>
      </c>
      <c r="P42" s="157">
        <v>0</v>
      </c>
      <c r="Q42" s="157">
        <v>348612</v>
      </c>
      <c r="R42" s="157">
        <v>345983</v>
      </c>
      <c r="S42" s="157">
        <v>1594</v>
      </c>
      <c r="T42" s="157">
        <v>1035</v>
      </c>
      <c r="U42" s="157">
        <v>64120</v>
      </c>
      <c r="V42" s="157">
        <v>248</v>
      </c>
      <c r="W42" s="157">
        <v>29879</v>
      </c>
      <c r="X42" s="157">
        <v>155849</v>
      </c>
      <c r="Y42" s="157">
        <v>14850</v>
      </c>
      <c r="Z42" s="157">
        <v>140999</v>
      </c>
      <c r="AA42" s="157">
        <v>0</v>
      </c>
      <c r="AB42" s="157">
        <v>5180</v>
      </c>
      <c r="AC42" s="157">
        <v>0</v>
      </c>
      <c r="AD42" s="157">
        <v>0</v>
      </c>
      <c r="AE42" s="157">
        <v>0</v>
      </c>
      <c r="AF42" s="157">
        <v>0</v>
      </c>
      <c r="AG42" s="157">
        <v>0</v>
      </c>
      <c r="AH42" s="157">
        <v>0</v>
      </c>
      <c r="AI42" s="157">
        <v>0</v>
      </c>
      <c r="AJ42" s="157">
        <v>0</v>
      </c>
      <c r="AK42" s="157">
        <v>7919</v>
      </c>
      <c r="AL42" s="158">
        <f>'済　第３７表国保（事業会計）決算（1）'!B42-K42</f>
        <v>47317</v>
      </c>
      <c r="AM42" s="157">
        <v>0</v>
      </c>
      <c r="AN42" s="157">
        <v>0</v>
      </c>
      <c r="AO42" s="157">
        <v>0</v>
      </c>
      <c r="AP42" s="157">
        <v>0</v>
      </c>
      <c r="AQ42" s="157">
        <v>0</v>
      </c>
      <c r="AR42" s="157">
        <v>0</v>
      </c>
      <c r="AS42" s="158">
        <f t="shared" si="4"/>
        <v>0</v>
      </c>
      <c r="AT42" s="157">
        <v>0</v>
      </c>
      <c r="AU42" s="157">
        <v>0</v>
      </c>
      <c r="AV42" s="157">
        <v>1612</v>
      </c>
      <c r="AW42" s="158">
        <f t="shared" si="1"/>
        <v>-1612</v>
      </c>
      <c r="AX42" s="157">
        <v>45705</v>
      </c>
      <c r="AY42" s="157">
        <v>47317</v>
      </c>
      <c r="AZ42" s="157">
        <v>3022</v>
      </c>
      <c r="BA42" s="157">
        <v>4634</v>
      </c>
      <c r="BB42" s="157">
        <v>11484</v>
      </c>
      <c r="BC42" s="157">
        <v>2</v>
      </c>
      <c r="BD42" s="157">
        <v>0</v>
      </c>
      <c r="BE42" s="157">
        <v>662</v>
      </c>
      <c r="BF42" s="157">
        <v>1213</v>
      </c>
      <c r="BG42" s="157">
        <v>6</v>
      </c>
      <c r="BH42" s="98"/>
      <c r="BI42" s="46"/>
      <c r="BJ42" s="24"/>
      <c r="BK42" s="46"/>
      <c r="BL42" s="24"/>
      <c r="BM42" s="46"/>
      <c r="BN42" s="24"/>
      <c r="BO42" s="24"/>
      <c r="BP42" s="24"/>
      <c r="BQ42" s="46"/>
      <c r="BR42" s="24"/>
      <c r="BS42" s="46"/>
      <c r="BT42" s="24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</row>
    <row r="43" spans="1:243" s="44" customFormat="1" ht="33" customHeight="1">
      <c r="A43" s="54" t="s">
        <v>64</v>
      </c>
      <c r="B43" s="157">
        <v>2913</v>
      </c>
      <c r="C43" s="157">
        <v>513974</v>
      </c>
      <c r="D43" s="157">
        <v>137521</v>
      </c>
      <c r="E43" s="157">
        <v>37687</v>
      </c>
      <c r="F43" s="157">
        <v>62548</v>
      </c>
      <c r="G43" s="157">
        <v>37286</v>
      </c>
      <c r="H43" s="157">
        <v>0</v>
      </c>
      <c r="I43" s="157">
        <v>194365</v>
      </c>
      <c r="J43" s="157">
        <v>6960</v>
      </c>
      <c r="K43" s="157">
        <v>2215261</v>
      </c>
      <c r="L43" s="157">
        <v>39647</v>
      </c>
      <c r="M43" s="157">
        <v>34408</v>
      </c>
      <c r="N43" s="157">
        <v>3549</v>
      </c>
      <c r="O43" s="157">
        <v>1630</v>
      </c>
      <c r="P43" s="157">
        <v>60</v>
      </c>
      <c r="Q43" s="157">
        <v>1238159</v>
      </c>
      <c r="R43" s="157">
        <v>1229328</v>
      </c>
      <c r="S43" s="157">
        <v>5302</v>
      </c>
      <c r="T43" s="157">
        <v>3529</v>
      </c>
      <c r="U43" s="157">
        <v>242620</v>
      </c>
      <c r="V43" s="157">
        <v>914</v>
      </c>
      <c r="W43" s="157">
        <v>102325</v>
      </c>
      <c r="X43" s="157">
        <v>532303</v>
      </c>
      <c r="Y43" s="157">
        <v>532303</v>
      </c>
      <c r="Z43" s="157">
        <v>0</v>
      </c>
      <c r="AA43" s="157">
        <v>0</v>
      </c>
      <c r="AB43" s="157">
        <v>29361</v>
      </c>
      <c r="AC43" s="157">
        <v>0</v>
      </c>
      <c r="AD43" s="157">
        <v>0</v>
      </c>
      <c r="AE43" s="157">
        <v>0</v>
      </c>
      <c r="AF43" s="157">
        <v>30</v>
      </c>
      <c r="AG43" s="157">
        <v>0</v>
      </c>
      <c r="AH43" s="157">
        <v>0</v>
      </c>
      <c r="AI43" s="157">
        <v>0</v>
      </c>
      <c r="AJ43" s="157">
        <v>0</v>
      </c>
      <c r="AK43" s="157">
        <v>29902</v>
      </c>
      <c r="AL43" s="158">
        <f>'済　第３７表国保（事業会計）決算（1）'!B43-K43</f>
        <v>187775</v>
      </c>
      <c r="AM43" s="157">
        <v>0</v>
      </c>
      <c r="AN43" s="157">
        <v>0</v>
      </c>
      <c r="AO43" s="157">
        <v>0</v>
      </c>
      <c r="AP43" s="157">
        <v>0</v>
      </c>
      <c r="AQ43" s="157">
        <v>0</v>
      </c>
      <c r="AR43" s="157">
        <v>0</v>
      </c>
      <c r="AS43" s="158">
        <f t="shared" si="4"/>
        <v>0</v>
      </c>
      <c r="AT43" s="157">
        <v>0</v>
      </c>
      <c r="AU43" s="157">
        <v>0</v>
      </c>
      <c r="AV43" s="157">
        <v>0</v>
      </c>
      <c r="AW43" s="166">
        <f t="shared" si="1"/>
        <v>0</v>
      </c>
      <c r="AX43" s="157">
        <v>187775</v>
      </c>
      <c r="AY43" s="157">
        <v>187775</v>
      </c>
      <c r="AZ43" s="157">
        <v>27430</v>
      </c>
      <c r="BA43" s="157">
        <v>27430</v>
      </c>
      <c r="BB43" s="157">
        <v>26285</v>
      </c>
      <c r="BC43" s="157">
        <v>6</v>
      </c>
      <c r="BD43" s="157">
        <v>0</v>
      </c>
      <c r="BE43" s="157">
        <v>2476</v>
      </c>
      <c r="BF43" s="157">
        <v>4279</v>
      </c>
      <c r="BG43" s="157">
        <v>300458547</v>
      </c>
      <c r="BH43" s="100"/>
      <c r="BI43" s="47"/>
      <c r="BJ43" s="43"/>
      <c r="BK43" s="47"/>
      <c r="BL43" s="43"/>
      <c r="BM43" s="47"/>
      <c r="BN43" s="43"/>
      <c r="BO43" s="43"/>
      <c r="BP43" s="43"/>
      <c r="BQ43" s="47"/>
      <c r="BR43" s="43"/>
      <c r="BS43" s="47"/>
      <c r="BT43" s="43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</row>
    <row r="44" spans="1:243" ht="33" customHeight="1">
      <c r="A44" s="53" t="s">
        <v>65</v>
      </c>
      <c r="B44" s="159">
        <v>0</v>
      </c>
      <c r="C44" s="159">
        <v>367509</v>
      </c>
      <c r="D44" s="159">
        <v>145546</v>
      </c>
      <c r="E44" s="159">
        <v>21678</v>
      </c>
      <c r="F44" s="159">
        <v>44398</v>
      </c>
      <c r="G44" s="159">
        <v>79470</v>
      </c>
      <c r="H44" s="159">
        <v>0</v>
      </c>
      <c r="I44" s="159">
        <v>112736</v>
      </c>
      <c r="J44" s="159">
        <v>5643</v>
      </c>
      <c r="K44" s="159">
        <v>1600274</v>
      </c>
      <c r="L44" s="159">
        <v>47522</v>
      </c>
      <c r="M44" s="159">
        <v>27423</v>
      </c>
      <c r="N44" s="159">
        <v>18811</v>
      </c>
      <c r="O44" s="159">
        <v>1190</v>
      </c>
      <c r="P44" s="159">
        <v>98</v>
      </c>
      <c r="Q44" s="159">
        <v>884905</v>
      </c>
      <c r="R44" s="159">
        <v>879164</v>
      </c>
      <c r="S44" s="159">
        <v>3501</v>
      </c>
      <c r="T44" s="159">
        <v>2240</v>
      </c>
      <c r="U44" s="159">
        <v>168270</v>
      </c>
      <c r="V44" s="159">
        <v>643</v>
      </c>
      <c r="W44" s="159">
        <v>74483</v>
      </c>
      <c r="X44" s="159">
        <v>384795</v>
      </c>
      <c r="Y44" s="159">
        <v>384795</v>
      </c>
      <c r="Z44" s="159">
        <v>0</v>
      </c>
      <c r="AA44" s="159">
        <v>0</v>
      </c>
      <c r="AB44" s="159">
        <v>14217</v>
      </c>
      <c r="AC44" s="159">
        <v>0</v>
      </c>
      <c r="AD44" s="159">
        <v>0</v>
      </c>
      <c r="AE44" s="159">
        <v>0</v>
      </c>
      <c r="AF44" s="159">
        <v>30</v>
      </c>
      <c r="AG44" s="159">
        <v>0</v>
      </c>
      <c r="AH44" s="159">
        <v>0</v>
      </c>
      <c r="AI44" s="159">
        <v>0</v>
      </c>
      <c r="AJ44" s="159">
        <v>0</v>
      </c>
      <c r="AK44" s="159">
        <v>25409</v>
      </c>
      <c r="AL44" s="160">
        <f>'済　第３７表国保（事業会計）決算（1）'!B44-K44</f>
        <v>103008</v>
      </c>
      <c r="AM44" s="159">
        <v>0</v>
      </c>
      <c r="AN44" s="159">
        <v>0</v>
      </c>
      <c r="AO44" s="159">
        <v>0</v>
      </c>
      <c r="AP44" s="159">
        <v>0</v>
      </c>
      <c r="AQ44" s="159">
        <v>0</v>
      </c>
      <c r="AR44" s="159">
        <v>34645</v>
      </c>
      <c r="AS44" s="160">
        <f t="shared" si="4"/>
        <v>-34645</v>
      </c>
      <c r="AT44" s="159">
        <v>0</v>
      </c>
      <c r="AU44" s="159">
        <v>4279</v>
      </c>
      <c r="AV44" s="159">
        <v>0</v>
      </c>
      <c r="AW44" s="156">
        <f t="shared" si="1"/>
        <v>4279</v>
      </c>
      <c r="AX44" s="159">
        <v>72642</v>
      </c>
      <c r="AY44" s="159">
        <v>103008</v>
      </c>
      <c r="AZ44" s="159">
        <v>-29301</v>
      </c>
      <c r="BA44" s="159">
        <v>1065</v>
      </c>
      <c r="BB44" s="159">
        <v>32253</v>
      </c>
      <c r="BC44" s="159">
        <v>4</v>
      </c>
      <c r="BD44" s="159">
        <v>0</v>
      </c>
      <c r="BE44" s="159">
        <v>1795</v>
      </c>
      <c r="BF44" s="159">
        <v>3115</v>
      </c>
      <c r="BG44" s="159">
        <v>66669</v>
      </c>
      <c r="BH44" s="98"/>
      <c r="BI44" s="46"/>
      <c r="BJ44" s="24"/>
      <c r="BK44" s="46"/>
      <c r="BL44" s="24"/>
      <c r="BM44" s="46"/>
      <c r="BN44" s="24"/>
      <c r="BO44" s="24"/>
      <c r="BP44" s="24"/>
      <c r="BQ44" s="46"/>
      <c r="BR44" s="24"/>
      <c r="BS44" s="46"/>
      <c r="BT44" s="24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</row>
    <row r="45" spans="1:243" ht="33" customHeight="1">
      <c r="A45" s="54" t="s">
        <v>66</v>
      </c>
      <c r="B45" s="157">
        <v>0</v>
      </c>
      <c r="C45" s="157">
        <v>169199</v>
      </c>
      <c r="D45" s="157">
        <v>115465</v>
      </c>
      <c r="E45" s="157">
        <v>90705</v>
      </c>
      <c r="F45" s="157">
        <v>16050</v>
      </c>
      <c r="G45" s="157">
        <v>8710</v>
      </c>
      <c r="H45" s="157">
        <v>0</v>
      </c>
      <c r="I45" s="157">
        <v>15221</v>
      </c>
      <c r="J45" s="157">
        <v>2655</v>
      </c>
      <c r="K45" s="157">
        <v>753496</v>
      </c>
      <c r="L45" s="157">
        <v>43025</v>
      </c>
      <c r="M45" s="157">
        <v>40506</v>
      </c>
      <c r="N45" s="157">
        <v>1882</v>
      </c>
      <c r="O45" s="157">
        <v>625</v>
      </c>
      <c r="P45" s="157">
        <v>12</v>
      </c>
      <c r="Q45" s="157">
        <v>406259</v>
      </c>
      <c r="R45" s="157">
        <v>346839</v>
      </c>
      <c r="S45" s="157">
        <v>58513</v>
      </c>
      <c r="T45" s="157">
        <v>907</v>
      </c>
      <c r="U45" s="157">
        <v>79491</v>
      </c>
      <c r="V45" s="157">
        <v>303</v>
      </c>
      <c r="W45" s="157">
        <v>34479</v>
      </c>
      <c r="X45" s="157">
        <v>177650</v>
      </c>
      <c r="Y45" s="157">
        <v>16867</v>
      </c>
      <c r="Z45" s="157">
        <v>0</v>
      </c>
      <c r="AA45" s="157">
        <v>160783</v>
      </c>
      <c r="AB45" s="157">
        <v>7947</v>
      </c>
      <c r="AC45" s="157">
        <v>0</v>
      </c>
      <c r="AD45" s="157">
        <v>0</v>
      </c>
      <c r="AE45" s="157">
        <v>0</v>
      </c>
      <c r="AF45" s="157">
        <v>1</v>
      </c>
      <c r="AG45" s="157">
        <v>0</v>
      </c>
      <c r="AH45" s="157">
        <v>0</v>
      </c>
      <c r="AI45" s="157">
        <v>0</v>
      </c>
      <c r="AJ45" s="157">
        <v>0</v>
      </c>
      <c r="AK45" s="157">
        <v>4341</v>
      </c>
      <c r="AL45" s="158">
        <f>'済　第３７表国保（事業会計）決算（1）'!B45-K45</f>
        <v>57459</v>
      </c>
      <c r="AM45" s="157">
        <v>0</v>
      </c>
      <c r="AN45" s="157">
        <v>0</v>
      </c>
      <c r="AO45" s="157">
        <v>0</v>
      </c>
      <c r="AP45" s="157">
        <v>0</v>
      </c>
      <c r="AQ45" s="157">
        <v>4018</v>
      </c>
      <c r="AR45" s="157">
        <v>0</v>
      </c>
      <c r="AS45" s="158">
        <f t="shared" si="4"/>
        <v>4018</v>
      </c>
      <c r="AT45" s="157">
        <v>0</v>
      </c>
      <c r="AU45" s="157">
        <v>0</v>
      </c>
      <c r="AV45" s="157">
        <v>2361</v>
      </c>
      <c r="AW45" s="158">
        <f t="shared" si="1"/>
        <v>-2361</v>
      </c>
      <c r="AX45" s="157">
        <v>59116</v>
      </c>
      <c r="AY45" s="157">
        <v>57459</v>
      </c>
      <c r="AZ45" s="157">
        <v>-72370</v>
      </c>
      <c r="BA45" s="157">
        <v>-74027</v>
      </c>
      <c r="BB45" s="157">
        <v>27107</v>
      </c>
      <c r="BC45" s="157">
        <v>3</v>
      </c>
      <c r="BD45" s="157">
        <v>0</v>
      </c>
      <c r="BE45" s="157">
        <v>846</v>
      </c>
      <c r="BF45" s="157">
        <v>1406</v>
      </c>
      <c r="BG45" s="157">
        <v>3490</v>
      </c>
      <c r="BH45" s="98"/>
      <c r="BI45" s="46"/>
      <c r="BJ45" s="24"/>
      <c r="BK45" s="46"/>
      <c r="BL45" s="24"/>
      <c r="BM45" s="46"/>
      <c r="BN45" s="24"/>
      <c r="BO45" s="24"/>
      <c r="BP45" s="24"/>
      <c r="BQ45" s="46"/>
      <c r="BR45" s="24"/>
      <c r="BS45" s="46"/>
      <c r="BT45" s="24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</row>
    <row r="46" spans="1:243" ht="33" customHeight="1">
      <c r="A46" s="54" t="s">
        <v>67</v>
      </c>
      <c r="B46" s="157">
        <v>8894</v>
      </c>
      <c r="C46" s="157">
        <v>304004</v>
      </c>
      <c r="D46" s="157">
        <v>104283</v>
      </c>
      <c r="E46" s="157">
        <v>13672</v>
      </c>
      <c r="F46" s="157">
        <v>24605</v>
      </c>
      <c r="G46" s="157">
        <v>66006</v>
      </c>
      <c r="H46" s="157">
        <v>15000</v>
      </c>
      <c r="I46" s="157">
        <v>62921</v>
      </c>
      <c r="J46" s="157">
        <v>15049</v>
      </c>
      <c r="K46" s="157">
        <v>1202711</v>
      </c>
      <c r="L46" s="157">
        <v>50037</v>
      </c>
      <c r="M46" s="157">
        <v>29414</v>
      </c>
      <c r="N46" s="157">
        <v>19231</v>
      </c>
      <c r="O46" s="157">
        <v>895</v>
      </c>
      <c r="P46" s="157">
        <v>497</v>
      </c>
      <c r="Q46" s="157">
        <v>659439</v>
      </c>
      <c r="R46" s="157">
        <v>566591</v>
      </c>
      <c r="S46" s="157">
        <v>91465</v>
      </c>
      <c r="T46" s="157">
        <v>1383</v>
      </c>
      <c r="U46" s="157">
        <v>125931</v>
      </c>
      <c r="V46" s="157">
        <v>471</v>
      </c>
      <c r="W46" s="157">
        <v>60356</v>
      </c>
      <c r="X46" s="157">
        <v>270797</v>
      </c>
      <c r="Y46" s="157">
        <v>28282</v>
      </c>
      <c r="Z46" s="157">
        <v>242515</v>
      </c>
      <c r="AA46" s="157">
        <v>0</v>
      </c>
      <c r="AB46" s="157">
        <v>9142</v>
      </c>
      <c r="AC46" s="157">
        <v>0</v>
      </c>
      <c r="AD46" s="157">
        <v>0</v>
      </c>
      <c r="AE46" s="157">
        <v>0</v>
      </c>
      <c r="AF46" s="157">
        <v>21187</v>
      </c>
      <c r="AG46" s="157">
        <v>0</v>
      </c>
      <c r="AH46" s="157">
        <v>0</v>
      </c>
      <c r="AI46" s="157">
        <v>0</v>
      </c>
      <c r="AJ46" s="157">
        <v>0</v>
      </c>
      <c r="AK46" s="157">
        <v>5351</v>
      </c>
      <c r="AL46" s="158">
        <f>'済　第３７表国保（事業会計）決算（1）'!B46-K46</f>
        <v>85063</v>
      </c>
      <c r="AM46" s="157">
        <v>0</v>
      </c>
      <c r="AN46" s="157">
        <v>0</v>
      </c>
      <c r="AO46" s="157">
        <v>0</v>
      </c>
      <c r="AP46" s="157">
        <v>0</v>
      </c>
      <c r="AQ46" s="157">
        <v>0</v>
      </c>
      <c r="AR46" s="157">
        <v>0</v>
      </c>
      <c r="AS46" s="158">
        <f t="shared" si="4"/>
        <v>0</v>
      </c>
      <c r="AT46" s="157">
        <v>0</v>
      </c>
      <c r="AU46" s="157">
        <v>0</v>
      </c>
      <c r="AV46" s="157">
        <v>0</v>
      </c>
      <c r="AW46" s="158">
        <f t="shared" si="1"/>
        <v>0</v>
      </c>
      <c r="AX46" s="157">
        <v>85063</v>
      </c>
      <c r="AY46" s="157">
        <v>85063</v>
      </c>
      <c r="AZ46" s="157">
        <v>18280</v>
      </c>
      <c r="BA46" s="157">
        <v>18280</v>
      </c>
      <c r="BB46" s="157">
        <v>37106</v>
      </c>
      <c r="BC46" s="157">
        <v>5</v>
      </c>
      <c r="BD46" s="157">
        <v>2153</v>
      </c>
      <c r="BE46" s="157">
        <v>1302</v>
      </c>
      <c r="BF46" s="157">
        <v>2254</v>
      </c>
      <c r="BG46" s="157">
        <v>67698</v>
      </c>
      <c r="BH46" s="98"/>
      <c r="BI46" s="46"/>
      <c r="BJ46" s="24"/>
      <c r="BK46" s="46"/>
      <c r="BL46" s="24"/>
      <c r="BM46" s="46"/>
      <c r="BN46" s="24"/>
      <c r="BO46" s="24"/>
      <c r="BP46" s="24"/>
      <c r="BQ46" s="46"/>
      <c r="BR46" s="24"/>
      <c r="BS46" s="46"/>
      <c r="BT46" s="24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</row>
    <row r="47" spans="1:243" ht="33" customHeight="1">
      <c r="A47" s="54" t="s">
        <v>68</v>
      </c>
      <c r="B47" s="157">
        <v>42438</v>
      </c>
      <c r="C47" s="157">
        <v>105216</v>
      </c>
      <c r="D47" s="157">
        <v>36275</v>
      </c>
      <c r="E47" s="157">
        <v>0</v>
      </c>
      <c r="F47" s="157">
        <v>13113</v>
      </c>
      <c r="G47" s="157">
        <v>23162</v>
      </c>
      <c r="H47" s="157">
        <v>15000</v>
      </c>
      <c r="I47" s="157">
        <v>28388</v>
      </c>
      <c r="J47" s="157">
        <v>338</v>
      </c>
      <c r="K47" s="157">
        <v>477253</v>
      </c>
      <c r="L47" s="157">
        <v>14042</v>
      </c>
      <c r="M47" s="157">
        <v>12037</v>
      </c>
      <c r="N47" s="157">
        <v>1416</v>
      </c>
      <c r="O47" s="157">
        <v>436</v>
      </c>
      <c r="P47" s="157">
        <v>153</v>
      </c>
      <c r="Q47" s="157">
        <v>237746</v>
      </c>
      <c r="R47" s="157">
        <v>203213</v>
      </c>
      <c r="S47" s="157">
        <v>33907</v>
      </c>
      <c r="T47" s="157">
        <v>626</v>
      </c>
      <c r="U47" s="157">
        <v>50704</v>
      </c>
      <c r="V47" s="157">
        <v>191</v>
      </c>
      <c r="W47" s="157">
        <v>25667</v>
      </c>
      <c r="X47" s="157">
        <v>120693</v>
      </c>
      <c r="Y47" s="157">
        <v>10919</v>
      </c>
      <c r="Z47" s="157">
        <v>0</v>
      </c>
      <c r="AA47" s="157">
        <v>109774</v>
      </c>
      <c r="AB47" s="157">
        <v>7339</v>
      </c>
      <c r="AC47" s="157">
        <v>116</v>
      </c>
      <c r="AD47" s="157">
        <v>0</v>
      </c>
      <c r="AE47" s="157">
        <v>116</v>
      </c>
      <c r="AF47" s="157">
        <v>14391</v>
      </c>
      <c r="AG47" s="157">
        <v>0</v>
      </c>
      <c r="AH47" s="157">
        <v>0</v>
      </c>
      <c r="AI47" s="157">
        <v>0</v>
      </c>
      <c r="AJ47" s="157">
        <v>0</v>
      </c>
      <c r="AK47" s="157">
        <v>6364</v>
      </c>
      <c r="AL47" s="158">
        <f>'済　第３７表国保（事業会計）決算（1）'!B47-K47</f>
        <v>40853</v>
      </c>
      <c r="AM47" s="157">
        <v>0</v>
      </c>
      <c r="AN47" s="157">
        <v>0</v>
      </c>
      <c r="AO47" s="157">
        <v>0</v>
      </c>
      <c r="AP47" s="157">
        <v>0</v>
      </c>
      <c r="AQ47" s="157">
        <v>0</v>
      </c>
      <c r="AR47" s="157">
        <v>16181</v>
      </c>
      <c r="AS47" s="158">
        <f t="shared" si="4"/>
        <v>-16181</v>
      </c>
      <c r="AT47" s="157">
        <v>0</v>
      </c>
      <c r="AU47" s="157">
        <v>0</v>
      </c>
      <c r="AV47" s="157">
        <v>728</v>
      </c>
      <c r="AW47" s="158">
        <f t="shared" si="1"/>
        <v>-728</v>
      </c>
      <c r="AX47" s="157">
        <v>23944</v>
      </c>
      <c r="AY47" s="157">
        <v>40853</v>
      </c>
      <c r="AZ47" s="157">
        <v>23944</v>
      </c>
      <c r="BA47" s="157">
        <v>40853</v>
      </c>
      <c r="BB47" s="157">
        <v>7672</v>
      </c>
      <c r="BC47" s="157">
        <v>2</v>
      </c>
      <c r="BD47" s="157">
        <v>870</v>
      </c>
      <c r="BE47" s="157">
        <v>505</v>
      </c>
      <c r="BF47" s="157">
        <v>913</v>
      </c>
      <c r="BG47" s="157">
        <v>15077</v>
      </c>
      <c r="BH47" s="98"/>
      <c r="BI47" s="46"/>
      <c r="BJ47" s="24"/>
      <c r="BK47" s="46"/>
      <c r="BL47" s="24"/>
      <c r="BM47" s="46"/>
      <c r="BN47" s="24"/>
      <c r="BO47" s="24"/>
      <c r="BP47" s="24"/>
      <c r="BQ47" s="46"/>
      <c r="BR47" s="24"/>
      <c r="BS47" s="46"/>
      <c r="BT47" s="24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</row>
    <row r="48" spans="1:243" s="44" customFormat="1" ht="33" customHeight="1">
      <c r="A48" s="56" t="s">
        <v>69</v>
      </c>
      <c r="B48" s="161">
        <v>131278</v>
      </c>
      <c r="C48" s="161">
        <v>437752</v>
      </c>
      <c r="D48" s="161">
        <v>158574</v>
      </c>
      <c r="E48" s="161">
        <v>78013</v>
      </c>
      <c r="F48" s="161">
        <v>50986</v>
      </c>
      <c r="G48" s="161">
        <v>29575</v>
      </c>
      <c r="H48" s="161">
        <v>0</v>
      </c>
      <c r="I48" s="161">
        <v>118973</v>
      </c>
      <c r="J48" s="161">
        <v>821</v>
      </c>
      <c r="K48" s="161">
        <v>2005343</v>
      </c>
      <c r="L48" s="161">
        <v>56706</v>
      </c>
      <c r="M48" s="161">
        <v>52388</v>
      </c>
      <c r="N48" s="161">
        <v>817</v>
      </c>
      <c r="O48" s="161">
        <v>1497</v>
      </c>
      <c r="P48" s="161">
        <v>2004</v>
      </c>
      <c r="Q48" s="161">
        <v>1097331</v>
      </c>
      <c r="R48" s="161">
        <v>976471</v>
      </c>
      <c r="S48" s="161">
        <v>117468</v>
      </c>
      <c r="T48" s="161">
        <v>3392</v>
      </c>
      <c r="U48" s="161">
        <v>216296</v>
      </c>
      <c r="V48" s="161">
        <v>826</v>
      </c>
      <c r="W48" s="161">
        <v>92090</v>
      </c>
      <c r="X48" s="161">
        <v>498976</v>
      </c>
      <c r="Y48" s="161">
        <v>49542</v>
      </c>
      <c r="Z48" s="161">
        <v>0</v>
      </c>
      <c r="AA48" s="161">
        <v>449434</v>
      </c>
      <c r="AB48" s="161">
        <v>22391</v>
      </c>
      <c r="AC48" s="161">
        <v>0</v>
      </c>
      <c r="AD48" s="161">
        <v>0</v>
      </c>
      <c r="AE48" s="161">
        <v>0</v>
      </c>
      <c r="AF48" s="161">
        <v>7000</v>
      </c>
      <c r="AG48" s="161">
        <v>0</v>
      </c>
      <c r="AH48" s="161">
        <v>0</v>
      </c>
      <c r="AI48" s="161">
        <v>0</v>
      </c>
      <c r="AJ48" s="161">
        <v>0</v>
      </c>
      <c r="AK48" s="161">
        <v>13727</v>
      </c>
      <c r="AL48" s="162">
        <f>'済　第３７表国保（事業会計）決算（1）'!B48-K48</f>
        <v>130574</v>
      </c>
      <c r="AM48" s="161">
        <v>0</v>
      </c>
      <c r="AN48" s="161">
        <v>0</v>
      </c>
      <c r="AO48" s="161">
        <v>0</v>
      </c>
      <c r="AP48" s="161">
        <v>0</v>
      </c>
      <c r="AQ48" s="161">
        <v>0</v>
      </c>
      <c r="AR48" s="161">
        <v>21957</v>
      </c>
      <c r="AS48" s="162">
        <f t="shared" si="4"/>
        <v>-21957</v>
      </c>
      <c r="AT48" s="161">
        <v>0</v>
      </c>
      <c r="AU48" s="161">
        <v>0</v>
      </c>
      <c r="AV48" s="161">
        <v>1280</v>
      </c>
      <c r="AW48" s="158">
        <f t="shared" si="1"/>
        <v>-1280</v>
      </c>
      <c r="AX48" s="161">
        <v>107337</v>
      </c>
      <c r="AY48" s="161">
        <v>130574</v>
      </c>
      <c r="AZ48" s="161">
        <v>28306</v>
      </c>
      <c r="BA48" s="161">
        <v>51543</v>
      </c>
      <c r="BB48" s="161">
        <v>43731</v>
      </c>
      <c r="BC48" s="161">
        <v>6</v>
      </c>
      <c r="BD48" s="161">
        <v>0</v>
      </c>
      <c r="BE48" s="161">
        <v>2340</v>
      </c>
      <c r="BF48" s="161">
        <v>3947</v>
      </c>
      <c r="BG48" s="161">
        <v>322000</v>
      </c>
      <c r="BH48" s="100"/>
      <c r="BI48" s="47"/>
      <c r="BJ48" s="43"/>
      <c r="BK48" s="47"/>
      <c r="BL48" s="43"/>
      <c r="BM48" s="47"/>
      <c r="BN48" s="43"/>
      <c r="BO48" s="43"/>
      <c r="BP48" s="43"/>
      <c r="BQ48" s="47"/>
      <c r="BR48" s="43"/>
      <c r="BS48" s="47"/>
      <c r="BT48" s="43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</row>
    <row r="49" spans="1:243" ht="33" customHeight="1">
      <c r="A49" s="54" t="s">
        <v>70</v>
      </c>
      <c r="B49" s="157">
        <v>61192</v>
      </c>
      <c r="C49" s="157">
        <v>191074</v>
      </c>
      <c r="D49" s="157">
        <v>71946</v>
      </c>
      <c r="E49" s="157">
        <v>2051</v>
      </c>
      <c r="F49" s="157">
        <v>21726</v>
      </c>
      <c r="G49" s="157">
        <v>48169</v>
      </c>
      <c r="H49" s="157">
        <v>0</v>
      </c>
      <c r="I49" s="157">
        <v>141123</v>
      </c>
      <c r="J49" s="157">
        <v>4938</v>
      </c>
      <c r="K49" s="157">
        <v>891904</v>
      </c>
      <c r="L49" s="157">
        <v>33955</v>
      </c>
      <c r="M49" s="157">
        <v>22685</v>
      </c>
      <c r="N49" s="157">
        <v>10439</v>
      </c>
      <c r="O49" s="157">
        <v>676</v>
      </c>
      <c r="P49" s="157">
        <v>155</v>
      </c>
      <c r="Q49" s="157">
        <v>485523</v>
      </c>
      <c r="R49" s="157">
        <v>481807</v>
      </c>
      <c r="S49" s="157">
        <v>2131</v>
      </c>
      <c r="T49" s="157">
        <v>1585</v>
      </c>
      <c r="U49" s="157">
        <v>85044</v>
      </c>
      <c r="V49" s="157">
        <v>331</v>
      </c>
      <c r="W49" s="157">
        <v>37221</v>
      </c>
      <c r="X49" s="157">
        <v>216686</v>
      </c>
      <c r="Y49" s="157">
        <v>216686</v>
      </c>
      <c r="Z49" s="157">
        <v>0</v>
      </c>
      <c r="AA49" s="157">
        <v>0</v>
      </c>
      <c r="AB49" s="157">
        <v>13717</v>
      </c>
      <c r="AC49" s="157">
        <v>500</v>
      </c>
      <c r="AD49" s="157">
        <v>0</v>
      </c>
      <c r="AE49" s="157">
        <v>500</v>
      </c>
      <c r="AF49" s="157">
        <v>0</v>
      </c>
      <c r="AG49" s="157">
        <v>0</v>
      </c>
      <c r="AH49" s="157">
        <v>0</v>
      </c>
      <c r="AI49" s="157">
        <v>0</v>
      </c>
      <c r="AJ49" s="157">
        <v>0</v>
      </c>
      <c r="AK49" s="157">
        <v>18927</v>
      </c>
      <c r="AL49" s="158">
        <f>'済　第３７表国保（事業会計）決算（1）'!B49-K49</f>
        <v>126681</v>
      </c>
      <c r="AM49" s="157">
        <v>0</v>
      </c>
      <c r="AN49" s="157">
        <v>0</v>
      </c>
      <c r="AO49" s="157">
        <v>0</v>
      </c>
      <c r="AP49" s="157">
        <v>0</v>
      </c>
      <c r="AQ49" s="157">
        <v>0</v>
      </c>
      <c r="AR49" s="157">
        <v>12578</v>
      </c>
      <c r="AS49" s="158">
        <f t="shared" si="4"/>
        <v>-12578</v>
      </c>
      <c r="AT49" s="157">
        <v>0</v>
      </c>
      <c r="AU49" s="157">
        <v>7372</v>
      </c>
      <c r="AV49" s="157">
        <v>0</v>
      </c>
      <c r="AW49" s="156">
        <f t="shared" si="1"/>
        <v>7372</v>
      </c>
      <c r="AX49" s="157">
        <v>121475</v>
      </c>
      <c r="AY49" s="157">
        <v>126681</v>
      </c>
      <c r="AZ49" s="157">
        <v>119424</v>
      </c>
      <c r="BA49" s="157">
        <v>124630</v>
      </c>
      <c r="BB49" s="157">
        <v>17663</v>
      </c>
      <c r="BC49" s="157">
        <v>3</v>
      </c>
      <c r="BD49" s="157">
        <v>0</v>
      </c>
      <c r="BE49" s="157">
        <v>912</v>
      </c>
      <c r="BF49" s="157">
        <v>1649</v>
      </c>
      <c r="BG49" s="157">
        <v>25321</v>
      </c>
      <c r="BH49" s="98"/>
      <c r="BI49" s="46"/>
      <c r="BJ49" s="24"/>
      <c r="BK49" s="46"/>
      <c r="BL49" s="24"/>
      <c r="BM49" s="46"/>
      <c r="BN49" s="24"/>
      <c r="BO49" s="24"/>
      <c r="BP49" s="24"/>
      <c r="BQ49" s="46"/>
      <c r="BR49" s="24"/>
      <c r="BS49" s="46"/>
      <c r="BT49" s="24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</row>
    <row r="50" spans="1:243" ht="33" customHeight="1">
      <c r="A50" s="54" t="s">
        <v>71</v>
      </c>
      <c r="B50" s="157">
        <v>60162</v>
      </c>
      <c r="C50" s="157">
        <v>260217</v>
      </c>
      <c r="D50" s="157">
        <v>86145</v>
      </c>
      <c r="E50" s="157">
        <v>12631</v>
      </c>
      <c r="F50" s="157">
        <v>29605</v>
      </c>
      <c r="G50" s="157">
        <v>43909</v>
      </c>
      <c r="H50" s="157">
        <v>0</v>
      </c>
      <c r="I50" s="157">
        <v>187328</v>
      </c>
      <c r="J50" s="157">
        <v>1788</v>
      </c>
      <c r="K50" s="157">
        <v>1111820</v>
      </c>
      <c r="L50" s="157">
        <v>37169</v>
      </c>
      <c r="M50" s="157">
        <v>33526</v>
      </c>
      <c r="N50" s="157">
        <v>2597</v>
      </c>
      <c r="O50" s="157">
        <v>729</v>
      </c>
      <c r="P50" s="157">
        <v>317</v>
      </c>
      <c r="Q50" s="157">
        <v>632818</v>
      </c>
      <c r="R50" s="157">
        <v>605477</v>
      </c>
      <c r="S50" s="157">
        <v>26085</v>
      </c>
      <c r="T50" s="157">
        <v>1256</v>
      </c>
      <c r="U50" s="157">
        <v>94717</v>
      </c>
      <c r="V50" s="157">
        <v>365</v>
      </c>
      <c r="W50" s="157">
        <v>48887</v>
      </c>
      <c r="X50" s="157">
        <v>258630</v>
      </c>
      <c r="Y50" s="157">
        <v>35780</v>
      </c>
      <c r="Z50" s="157">
        <v>0</v>
      </c>
      <c r="AA50" s="157">
        <v>222850</v>
      </c>
      <c r="AB50" s="157">
        <v>9838</v>
      </c>
      <c r="AC50" s="157">
        <v>0</v>
      </c>
      <c r="AD50" s="157">
        <v>0</v>
      </c>
      <c r="AE50" s="157">
        <v>0</v>
      </c>
      <c r="AF50" s="157">
        <v>0</v>
      </c>
      <c r="AG50" s="157">
        <v>0</v>
      </c>
      <c r="AH50" s="157">
        <v>0</v>
      </c>
      <c r="AI50" s="157">
        <v>0</v>
      </c>
      <c r="AJ50" s="157">
        <v>0</v>
      </c>
      <c r="AK50" s="157">
        <v>29396</v>
      </c>
      <c r="AL50" s="158">
        <f>'済　第３７表国保（事業会計）決算（1）'!B50-K50</f>
        <v>180191</v>
      </c>
      <c r="AM50" s="157">
        <v>0</v>
      </c>
      <c r="AN50" s="157">
        <v>0</v>
      </c>
      <c r="AO50" s="157">
        <v>0</v>
      </c>
      <c r="AP50" s="157">
        <v>0</v>
      </c>
      <c r="AQ50" s="157">
        <v>0</v>
      </c>
      <c r="AR50" s="157">
        <v>26563</v>
      </c>
      <c r="AS50" s="158">
        <f t="shared" si="4"/>
        <v>-26563</v>
      </c>
      <c r="AT50" s="157">
        <v>0</v>
      </c>
      <c r="AU50" s="157">
        <v>0</v>
      </c>
      <c r="AV50" s="157">
        <v>1298</v>
      </c>
      <c r="AW50" s="158">
        <f t="shared" si="1"/>
        <v>-1298</v>
      </c>
      <c r="AX50" s="157">
        <v>152330</v>
      </c>
      <c r="AY50" s="157">
        <v>180191</v>
      </c>
      <c r="AZ50" s="157">
        <v>130754</v>
      </c>
      <c r="BA50" s="157">
        <v>158615</v>
      </c>
      <c r="BB50" s="157">
        <v>19141</v>
      </c>
      <c r="BC50" s="157">
        <v>3</v>
      </c>
      <c r="BD50" s="157">
        <v>105</v>
      </c>
      <c r="BE50" s="157">
        <v>943</v>
      </c>
      <c r="BF50" s="157">
        <v>1649</v>
      </c>
      <c r="BG50" s="157">
        <v>1030</v>
      </c>
      <c r="BH50" s="98"/>
      <c r="BI50" s="46"/>
      <c r="BJ50" s="24"/>
      <c r="BK50" s="46"/>
      <c r="BL50" s="24"/>
      <c r="BM50" s="46"/>
      <c r="BN50" s="24"/>
      <c r="BO50" s="24"/>
      <c r="BP50" s="24"/>
      <c r="BQ50" s="46"/>
      <c r="BR50" s="24"/>
      <c r="BS50" s="46"/>
      <c r="BT50" s="24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</row>
    <row r="51" spans="1:243" ht="33" customHeight="1">
      <c r="A51" s="54" t="s">
        <v>72</v>
      </c>
      <c r="B51" s="157">
        <v>30823</v>
      </c>
      <c r="C51" s="157">
        <v>191665</v>
      </c>
      <c r="D51" s="157">
        <v>66174</v>
      </c>
      <c r="E51" s="157">
        <v>5305</v>
      </c>
      <c r="F51" s="157">
        <v>21168</v>
      </c>
      <c r="G51" s="157">
        <v>39701</v>
      </c>
      <c r="H51" s="157">
        <v>0</v>
      </c>
      <c r="I51" s="157">
        <v>98492</v>
      </c>
      <c r="J51" s="157">
        <v>2216</v>
      </c>
      <c r="K51" s="157">
        <v>840660</v>
      </c>
      <c r="L51" s="157">
        <v>28533</v>
      </c>
      <c r="M51" s="157">
        <v>6318</v>
      </c>
      <c r="N51" s="157">
        <v>1696</v>
      </c>
      <c r="O51" s="157">
        <v>633</v>
      </c>
      <c r="P51" s="157">
        <v>19886</v>
      </c>
      <c r="Q51" s="157">
        <v>482464</v>
      </c>
      <c r="R51" s="157">
        <v>480691</v>
      </c>
      <c r="S51" s="157">
        <v>550</v>
      </c>
      <c r="T51" s="157">
        <v>1223</v>
      </c>
      <c r="U51" s="157">
        <v>78316</v>
      </c>
      <c r="V51" s="157">
        <v>305</v>
      </c>
      <c r="W51" s="157">
        <v>34424</v>
      </c>
      <c r="X51" s="157">
        <v>195668</v>
      </c>
      <c r="Y51" s="157">
        <v>17374</v>
      </c>
      <c r="Z51" s="157">
        <v>0</v>
      </c>
      <c r="AA51" s="157">
        <v>178294</v>
      </c>
      <c r="AB51" s="157">
        <v>8266</v>
      </c>
      <c r="AC51" s="157">
        <v>0</v>
      </c>
      <c r="AD51" s="157">
        <v>0</v>
      </c>
      <c r="AE51" s="157">
        <v>0</v>
      </c>
      <c r="AF51" s="157">
        <v>10000</v>
      </c>
      <c r="AG51" s="157">
        <v>0</v>
      </c>
      <c r="AH51" s="157">
        <v>0</v>
      </c>
      <c r="AI51" s="157">
        <v>0</v>
      </c>
      <c r="AJ51" s="157">
        <v>0</v>
      </c>
      <c r="AK51" s="157">
        <v>2684</v>
      </c>
      <c r="AL51" s="158">
        <f>'済　第３７表国保（事業会計）決算（1）'!B51-K51</f>
        <v>90307</v>
      </c>
      <c r="AM51" s="157">
        <v>0</v>
      </c>
      <c r="AN51" s="157">
        <v>0</v>
      </c>
      <c r="AO51" s="157">
        <v>0</v>
      </c>
      <c r="AP51" s="157">
        <v>0</v>
      </c>
      <c r="AQ51" s="157">
        <v>0</v>
      </c>
      <c r="AR51" s="157">
        <v>0</v>
      </c>
      <c r="AS51" s="158">
        <f t="shared" si="4"/>
        <v>0</v>
      </c>
      <c r="AT51" s="157">
        <v>0</v>
      </c>
      <c r="AU51" s="157">
        <v>0</v>
      </c>
      <c r="AV51" s="157">
        <v>0</v>
      </c>
      <c r="AW51" s="158">
        <f t="shared" si="1"/>
        <v>0</v>
      </c>
      <c r="AX51" s="157">
        <v>90307</v>
      </c>
      <c r="AY51" s="157">
        <v>90307</v>
      </c>
      <c r="AZ51" s="157">
        <v>79617</v>
      </c>
      <c r="BA51" s="157">
        <v>79617</v>
      </c>
      <c r="BB51" s="157">
        <v>19692</v>
      </c>
      <c r="BC51" s="157">
        <v>3</v>
      </c>
      <c r="BD51" s="157">
        <v>0</v>
      </c>
      <c r="BE51" s="157">
        <v>873</v>
      </c>
      <c r="BF51" s="157">
        <v>1483</v>
      </c>
      <c r="BG51" s="157">
        <v>60000</v>
      </c>
      <c r="BH51" s="98"/>
      <c r="BI51" s="46"/>
      <c r="BJ51" s="24"/>
      <c r="BK51" s="46"/>
      <c r="BL51" s="24"/>
      <c r="BM51" s="46"/>
      <c r="BN51" s="24"/>
      <c r="BO51" s="24"/>
      <c r="BP51" s="24"/>
      <c r="BQ51" s="46"/>
      <c r="BR51" s="24"/>
      <c r="BS51" s="46"/>
      <c r="BT51" s="24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</row>
    <row r="52" spans="1:243" ht="33" customHeight="1">
      <c r="A52" s="54" t="s">
        <v>73</v>
      </c>
      <c r="B52" s="157">
        <v>49538</v>
      </c>
      <c r="C52" s="157">
        <v>158629</v>
      </c>
      <c r="D52" s="157">
        <v>50817</v>
      </c>
      <c r="E52" s="157">
        <v>1371</v>
      </c>
      <c r="F52" s="157">
        <v>18768</v>
      </c>
      <c r="G52" s="157">
        <v>30678</v>
      </c>
      <c r="H52" s="157">
        <v>0</v>
      </c>
      <c r="I52" s="157">
        <v>49906</v>
      </c>
      <c r="J52" s="157">
        <v>1602</v>
      </c>
      <c r="K52" s="157">
        <v>700122</v>
      </c>
      <c r="L52" s="157">
        <v>19821</v>
      </c>
      <c r="M52" s="157">
        <v>17758</v>
      </c>
      <c r="N52" s="157">
        <v>1418</v>
      </c>
      <c r="O52" s="157">
        <v>601</v>
      </c>
      <c r="P52" s="157">
        <v>44</v>
      </c>
      <c r="Q52" s="157">
        <v>363928</v>
      </c>
      <c r="R52" s="157">
        <v>361438</v>
      </c>
      <c r="S52" s="157">
        <v>1340</v>
      </c>
      <c r="T52" s="157">
        <v>1150</v>
      </c>
      <c r="U52" s="157">
        <v>77777</v>
      </c>
      <c r="V52" s="157">
        <v>291</v>
      </c>
      <c r="W52" s="157">
        <v>44610</v>
      </c>
      <c r="X52" s="157">
        <v>169560</v>
      </c>
      <c r="Y52" s="157">
        <v>169560</v>
      </c>
      <c r="Z52" s="157">
        <v>0</v>
      </c>
      <c r="AA52" s="157">
        <v>0</v>
      </c>
      <c r="AB52" s="157">
        <v>9488</v>
      </c>
      <c r="AC52" s="157">
        <v>0</v>
      </c>
      <c r="AD52" s="157">
        <v>0</v>
      </c>
      <c r="AE52" s="157">
        <v>0</v>
      </c>
      <c r="AF52" s="157">
        <v>10000</v>
      </c>
      <c r="AG52" s="157">
        <v>0</v>
      </c>
      <c r="AH52" s="157">
        <v>0</v>
      </c>
      <c r="AI52" s="157">
        <v>0</v>
      </c>
      <c r="AJ52" s="157">
        <v>0</v>
      </c>
      <c r="AK52" s="157">
        <v>4647</v>
      </c>
      <c r="AL52" s="158">
        <f>'済　第３７表国保（事業会計）決算（1）'!B52-K52</f>
        <v>36172</v>
      </c>
      <c r="AM52" s="157">
        <v>0</v>
      </c>
      <c r="AN52" s="157">
        <v>0</v>
      </c>
      <c r="AO52" s="157">
        <v>0</v>
      </c>
      <c r="AP52" s="157">
        <v>0</v>
      </c>
      <c r="AQ52" s="157">
        <v>0</v>
      </c>
      <c r="AR52" s="157">
        <v>9464</v>
      </c>
      <c r="AS52" s="158">
        <f t="shared" si="4"/>
        <v>-9464</v>
      </c>
      <c r="AT52" s="157">
        <v>0</v>
      </c>
      <c r="AU52" s="157">
        <v>0</v>
      </c>
      <c r="AV52" s="157">
        <v>1490</v>
      </c>
      <c r="AW52" s="158">
        <f t="shared" si="1"/>
        <v>-1490</v>
      </c>
      <c r="AX52" s="157">
        <v>25218</v>
      </c>
      <c r="AY52" s="157">
        <v>36172</v>
      </c>
      <c r="AZ52" s="157">
        <v>23847</v>
      </c>
      <c r="BA52" s="157">
        <v>34801</v>
      </c>
      <c r="BB52" s="157">
        <v>9515</v>
      </c>
      <c r="BC52" s="157">
        <v>1</v>
      </c>
      <c r="BD52" s="157">
        <v>0</v>
      </c>
      <c r="BE52" s="157">
        <v>767</v>
      </c>
      <c r="BF52" s="157">
        <v>1327</v>
      </c>
      <c r="BG52" s="157">
        <v>32130</v>
      </c>
      <c r="BH52" s="98"/>
      <c r="BI52" s="46"/>
      <c r="BJ52" s="24"/>
      <c r="BK52" s="46"/>
      <c r="BL52" s="24"/>
      <c r="BM52" s="46"/>
      <c r="BN52" s="24"/>
      <c r="BO52" s="24"/>
      <c r="BP52" s="24"/>
      <c r="BQ52" s="46"/>
      <c r="BR52" s="24"/>
      <c r="BS52" s="46"/>
      <c r="BT52" s="24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</row>
    <row r="53" spans="1:243" s="44" customFormat="1" ht="33" customHeight="1">
      <c r="A53" s="54" t="s">
        <v>74</v>
      </c>
      <c r="B53" s="157">
        <v>16077</v>
      </c>
      <c r="C53" s="157">
        <v>438849</v>
      </c>
      <c r="D53" s="157">
        <v>154153</v>
      </c>
      <c r="E53" s="157">
        <v>13454</v>
      </c>
      <c r="F53" s="157">
        <v>59553</v>
      </c>
      <c r="G53" s="157">
        <v>81146</v>
      </c>
      <c r="H53" s="157">
        <v>17001</v>
      </c>
      <c r="I53" s="157">
        <v>258322</v>
      </c>
      <c r="J53" s="157">
        <v>4349</v>
      </c>
      <c r="K53" s="157">
        <v>2276477</v>
      </c>
      <c r="L53" s="157">
        <v>37737</v>
      </c>
      <c r="M53" s="157">
        <v>24308</v>
      </c>
      <c r="N53" s="157">
        <v>10638</v>
      </c>
      <c r="O53" s="157">
        <v>1514</v>
      </c>
      <c r="P53" s="157">
        <v>1277</v>
      </c>
      <c r="Q53" s="157">
        <v>1198472</v>
      </c>
      <c r="R53" s="157">
        <v>1190450</v>
      </c>
      <c r="S53" s="157">
        <v>4174</v>
      </c>
      <c r="T53" s="157">
        <v>3848</v>
      </c>
      <c r="U53" s="157">
        <v>227598</v>
      </c>
      <c r="V53" s="157">
        <v>847</v>
      </c>
      <c r="W53" s="157">
        <v>94064</v>
      </c>
      <c r="X53" s="157">
        <v>494271</v>
      </c>
      <c r="Y53" s="157">
        <v>50000</v>
      </c>
      <c r="Z53" s="157">
        <v>0</v>
      </c>
      <c r="AA53" s="157">
        <v>444271</v>
      </c>
      <c r="AB53" s="157">
        <v>21306</v>
      </c>
      <c r="AC53" s="157">
        <v>434</v>
      </c>
      <c r="AD53" s="157">
        <v>0</v>
      </c>
      <c r="AE53" s="157">
        <v>434</v>
      </c>
      <c r="AF53" s="157">
        <v>193896</v>
      </c>
      <c r="AG53" s="157">
        <v>0</v>
      </c>
      <c r="AH53" s="157">
        <v>0</v>
      </c>
      <c r="AI53" s="157">
        <v>0</v>
      </c>
      <c r="AJ53" s="157">
        <v>0</v>
      </c>
      <c r="AK53" s="157">
        <v>7852</v>
      </c>
      <c r="AL53" s="158">
        <f>'済　第３７表国保（事業会計）決算（1）'!B53-K53</f>
        <v>55088</v>
      </c>
      <c r="AM53" s="157">
        <v>0</v>
      </c>
      <c r="AN53" s="157">
        <v>0</v>
      </c>
      <c r="AO53" s="157">
        <v>0</v>
      </c>
      <c r="AP53" s="157">
        <v>0</v>
      </c>
      <c r="AQ53" s="157">
        <v>0</v>
      </c>
      <c r="AR53" s="157">
        <v>0</v>
      </c>
      <c r="AS53" s="158">
        <f t="shared" si="4"/>
        <v>0</v>
      </c>
      <c r="AT53" s="157">
        <v>0</v>
      </c>
      <c r="AU53" s="157">
        <v>0</v>
      </c>
      <c r="AV53" s="157">
        <v>0</v>
      </c>
      <c r="AW53" s="158">
        <f t="shared" si="1"/>
        <v>0</v>
      </c>
      <c r="AX53" s="157">
        <v>55088</v>
      </c>
      <c r="AY53" s="157">
        <v>55088</v>
      </c>
      <c r="AZ53" s="157">
        <v>-81518</v>
      </c>
      <c r="BA53" s="157">
        <v>-81518</v>
      </c>
      <c r="BB53" s="157">
        <v>21797</v>
      </c>
      <c r="BC53" s="157">
        <v>3</v>
      </c>
      <c r="BD53" s="157">
        <v>0</v>
      </c>
      <c r="BE53" s="157">
        <v>2459</v>
      </c>
      <c r="BF53" s="157">
        <v>4049</v>
      </c>
      <c r="BG53" s="157">
        <v>300901</v>
      </c>
      <c r="BH53" s="100"/>
      <c r="BI53" s="47"/>
      <c r="BJ53" s="43"/>
      <c r="BK53" s="47"/>
      <c r="BL53" s="43"/>
      <c r="BM53" s="47"/>
      <c r="BN53" s="43"/>
      <c r="BO53" s="43"/>
      <c r="BP53" s="43"/>
      <c r="BQ53" s="47"/>
      <c r="BR53" s="43"/>
      <c r="BS53" s="47"/>
      <c r="BT53" s="43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</row>
    <row r="54" spans="1:243" ht="33" customHeight="1">
      <c r="A54" s="53" t="s">
        <v>75</v>
      </c>
      <c r="B54" s="159">
        <v>625</v>
      </c>
      <c r="C54" s="159">
        <v>345181</v>
      </c>
      <c r="D54" s="159">
        <v>106508</v>
      </c>
      <c r="E54" s="159">
        <v>5887</v>
      </c>
      <c r="F54" s="159">
        <v>37000</v>
      </c>
      <c r="G54" s="159">
        <v>63621</v>
      </c>
      <c r="H54" s="159">
        <v>0</v>
      </c>
      <c r="I54" s="159">
        <v>86327</v>
      </c>
      <c r="J54" s="159">
        <v>1518</v>
      </c>
      <c r="K54" s="159">
        <v>1431336</v>
      </c>
      <c r="L54" s="159">
        <v>48390</v>
      </c>
      <c r="M54" s="159">
        <v>42918</v>
      </c>
      <c r="N54" s="159">
        <v>4174</v>
      </c>
      <c r="O54" s="159">
        <v>1020</v>
      </c>
      <c r="P54" s="159">
        <v>278</v>
      </c>
      <c r="Q54" s="159">
        <v>817769</v>
      </c>
      <c r="R54" s="159">
        <v>812040</v>
      </c>
      <c r="S54" s="159">
        <v>3740</v>
      </c>
      <c r="T54" s="159">
        <v>1989</v>
      </c>
      <c r="U54" s="159">
        <v>147068</v>
      </c>
      <c r="V54" s="159">
        <v>548</v>
      </c>
      <c r="W54" s="159">
        <v>69465</v>
      </c>
      <c r="X54" s="159">
        <v>314975</v>
      </c>
      <c r="Y54" s="159">
        <v>29856</v>
      </c>
      <c r="Z54" s="159">
        <v>0</v>
      </c>
      <c r="AA54" s="159">
        <v>285119</v>
      </c>
      <c r="AB54" s="159">
        <v>14385</v>
      </c>
      <c r="AC54" s="159">
        <v>2549</v>
      </c>
      <c r="AD54" s="159">
        <v>0</v>
      </c>
      <c r="AE54" s="159">
        <v>2549</v>
      </c>
      <c r="AF54" s="159">
        <v>0</v>
      </c>
      <c r="AG54" s="159">
        <v>0</v>
      </c>
      <c r="AH54" s="159">
        <v>0</v>
      </c>
      <c r="AI54" s="159">
        <v>0</v>
      </c>
      <c r="AJ54" s="159">
        <v>0</v>
      </c>
      <c r="AK54" s="159">
        <v>16187</v>
      </c>
      <c r="AL54" s="160">
        <f>'済　第３７表国保（事業会計）決算（1）'!B54-K54</f>
        <v>46343</v>
      </c>
      <c r="AM54" s="159">
        <v>0</v>
      </c>
      <c r="AN54" s="159">
        <v>0</v>
      </c>
      <c r="AO54" s="159">
        <v>0</v>
      </c>
      <c r="AP54" s="159">
        <v>0</v>
      </c>
      <c r="AQ54" s="159">
        <v>0</v>
      </c>
      <c r="AR54" s="159">
        <v>0</v>
      </c>
      <c r="AS54" s="160">
        <f t="shared" si="4"/>
        <v>0</v>
      </c>
      <c r="AT54" s="159">
        <v>0</v>
      </c>
      <c r="AU54" s="159">
        <v>0</v>
      </c>
      <c r="AV54" s="159">
        <v>0</v>
      </c>
      <c r="AW54" s="156">
        <f t="shared" si="1"/>
        <v>0</v>
      </c>
      <c r="AX54" s="159">
        <v>46343</v>
      </c>
      <c r="AY54" s="159">
        <v>46343</v>
      </c>
      <c r="AZ54" s="159">
        <v>-23426</v>
      </c>
      <c r="BA54" s="159">
        <v>-23426</v>
      </c>
      <c r="BB54" s="159">
        <v>22509</v>
      </c>
      <c r="BC54" s="159">
        <v>4</v>
      </c>
      <c r="BD54" s="159">
        <v>0</v>
      </c>
      <c r="BE54" s="159">
        <v>1494</v>
      </c>
      <c r="BF54" s="159">
        <v>2549</v>
      </c>
      <c r="BG54" s="159">
        <v>89515</v>
      </c>
      <c r="BH54" s="98"/>
      <c r="BI54" s="46"/>
      <c r="BJ54" s="24"/>
      <c r="BK54" s="46"/>
      <c r="BL54" s="24"/>
      <c r="BM54" s="46"/>
      <c r="BN54" s="24"/>
      <c r="BO54" s="24"/>
      <c r="BP54" s="24"/>
      <c r="BQ54" s="46"/>
      <c r="BR54" s="24"/>
      <c r="BS54" s="46"/>
      <c r="BT54" s="24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</row>
    <row r="55" spans="1:243" ht="33" customHeight="1">
      <c r="A55" s="54" t="s">
        <v>76</v>
      </c>
      <c r="B55" s="157">
        <v>37161</v>
      </c>
      <c r="C55" s="157">
        <v>236351</v>
      </c>
      <c r="D55" s="157">
        <v>74708</v>
      </c>
      <c r="E55" s="157">
        <v>4963</v>
      </c>
      <c r="F55" s="157">
        <v>25765</v>
      </c>
      <c r="G55" s="157">
        <v>43980</v>
      </c>
      <c r="H55" s="157">
        <v>0</v>
      </c>
      <c r="I55" s="157">
        <v>45916</v>
      </c>
      <c r="J55" s="157">
        <v>325</v>
      </c>
      <c r="K55" s="157">
        <v>1036117</v>
      </c>
      <c r="L55" s="157">
        <v>29476</v>
      </c>
      <c r="M55" s="157">
        <v>25619</v>
      </c>
      <c r="N55" s="157">
        <v>175</v>
      </c>
      <c r="O55" s="157">
        <v>586</v>
      </c>
      <c r="P55" s="157">
        <v>3096</v>
      </c>
      <c r="Q55" s="157">
        <v>682006</v>
      </c>
      <c r="R55" s="157">
        <v>676242</v>
      </c>
      <c r="S55" s="157">
        <v>4165</v>
      </c>
      <c r="T55" s="157">
        <v>1599</v>
      </c>
      <c r="U55" s="157">
        <v>76296</v>
      </c>
      <c r="V55" s="157">
        <v>283</v>
      </c>
      <c r="W55" s="157">
        <v>36844</v>
      </c>
      <c r="X55" s="157">
        <v>197234</v>
      </c>
      <c r="Y55" s="157">
        <v>19351</v>
      </c>
      <c r="Z55" s="157">
        <v>0</v>
      </c>
      <c r="AA55" s="157">
        <v>177883</v>
      </c>
      <c r="AB55" s="157">
        <v>4473</v>
      </c>
      <c r="AC55" s="157">
        <v>0</v>
      </c>
      <c r="AD55" s="157">
        <v>0</v>
      </c>
      <c r="AE55" s="157">
        <v>0</v>
      </c>
      <c r="AF55" s="157">
        <v>20</v>
      </c>
      <c r="AG55" s="157">
        <v>0</v>
      </c>
      <c r="AH55" s="157">
        <v>0</v>
      </c>
      <c r="AI55" s="157">
        <v>0</v>
      </c>
      <c r="AJ55" s="157">
        <v>0</v>
      </c>
      <c r="AK55" s="157">
        <v>9485</v>
      </c>
      <c r="AL55" s="158">
        <f>'済　第３７表国保（事業会計）決算（1）'!B55-K55</f>
        <v>81948</v>
      </c>
      <c r="AM55" s="157">
        <v>0</v>
      </c>
      <c r="AN55" s="157">
        <v>0</v>
      </c>
      <c r="AO55" s="157">
        <v>0</v>
      </c>
      <c r="AP55" s="157">
        <v>0</v>
      </c>
      <c r="AQ55" s="157">
        <v>0</v>
      </c>
      <c r="AR55" s="157">
        <v>31</v>
      </c>
      <c r="AS55" s="158">
        <f t="shared" si="4"/>
        <v>-31</v>
      </c>
      <c r="AT55" s="157">
        <v>0</v>
      </c>
      <c r="AU55" s="157">
        <v>0</v>
      </c>
      <c r="AV55" s="157">
        <v>9262</v>
      </c>
      <c r="AW55" s="158">
        <f t="shared" si="1"/>
        <v>-9262</v>
      </c>
      <c r="AX55" s="157">
        <v>72655</v>
      </c>
      <c r="AY55" s="157">
        <v>81948</v>
      </c>
      <c r="AZ55" s="157">
        <v>67692</v>
      </c>
      <c r="BA55" s="157">
        <v>76985</v>
      </c>
      <c r="BB55" s="157">
        <v>21085</v>
      </c>
      <c r="BC55" s="157">
        <v>3</v>
      </c>
      <c r="BD55" s="157">
        <v>0</v>
      </c>
      <c r="BE55" s="157">
        <v>762</v>
      </c>
      <c r="BF55" s="157">
        <v>1232</v>
      </c>
      <c r="BG55" s="157">
        <v>163377</v>
      </c>
      <c r="BH55" s="98"/>
      <c r="BI55" s="46"/>
      <c r="BJ55" s="24"/>
      <c r="BK55" s="46"/>
      <c r="BL55" s="24"/>
      <c r="BM55" s="46"/>
      <c r="BN55" s="24"/>
      <c r="BO55" s="24"/>
      <c r="BP55" s="24"/>
      <c r="BQ55" s="46"/>
      <c r="BR55" s="24"/>
      <c r="BS55" s="46"/>
      <c r="BT55" s="24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</row>
    <row r="56" spans="1:243" ht="33" customHeight="1">
      <c r="A56" s="54" t="s">
        <v>77</v>
      </c>
      <c r="B56" s="157">
        <v>9338</v>
      </c>
      <c r="C56" s="157">
        <v>383588</v>
      </c>
      <c r="D56" s="157">
        <v>129955</v>
      </c>
      <c r="E56" s="157">
        <v>14750</v>
      </c>
      <c r="F56" s="157">
        <v>58123</v>
      </c>
      <c r="G56" s="157">
        <v>57082</v>
      </c>
      <c r="H56" s="157">
        <v>0</v>
      </c>
      <c r="I56" s="157">
        <v>560295</v>
      </c>
      <c r="J56" s="157">
        <v>85</v>
      </c>
      <c r="K56" s="157">
        <v>1789658</v>
      </c>
      <c r="L56" s="157">
        <v>34006</v>
      </c>
      <c r="M56" s="157">
        <v>27716</v>
      </c>
      <c r="N56" s="157">
        <v>2361</v>
      </c>
      <c r="O56" s="157">
        <v>935</v>
      </c>
      <c r="P56" s="157">
        <v>2994</v>
      </c>
      <c r="Q56" s="157">
        <v>1067994</v>
      </c>
      <c r="R56" s="157">
        <v>1058943</v>
      </c>
      <c r="S56" s="157">
        <v>6516</v>
      </c>
      <c r="T56" s="157">
        <v>2535</v>
      </c>
      <c r="U56" s="157">
        <v>142448</v>
      </c>
      <c r="V56" s="157">
        <v>507</v>
      </c>
      <c r="W56" s="157">
        <v>64713</v>
      </c>
      <c r="X56" s="157">
        <v>368136</v>
      </c>
      <c r="Y56" s="157">
        <v>368136</v>
      </c>
      <c r="Z56" s="157">
        <v>0</v>
      </c>
      <c r="AA56" s="157">
        <v>0</v>
      </c>
      <c r="AB56" s="157">
        <v>8154</v>
      </c>
      <c r="AC56" s="157">
        <v>8865</v>
      </c>
      <c r="AD56" s="157">
        <v>0</v>
      </c>
      <c r="AE56" s="157">
        <v>8865</v>
      </c>
      <c r="AF56" s="157">
        <v>66177</v>
      </c>
      <c r="AG56" s="157">
        <v>0</v>
      </c>
      <c r="AH56" s="157">
        <v>0</v>
      </c>
      <c r="AI56" s="157">
        <v>0</v>
      </c>
      <c r="AJ56" s="157">
        <v>0</v>
      </c>
      <c r="AK56" s="157">
        <v>28658</v>
      </c>
      <c r="AL56" s="158">
        <f>'済　第３７表国保（事業会計）決算（1）'!B56-K56</f>
        <v>521938</v>
      </c>
      <c r="AM56" s="157">
        <v>0</v>
      </c>
      <c r="AN56" s="157">
        <v>0</v>
      </c>
      <c r="AO56" s="157">
        <v>0</v>
      </c>
      <c r="AP56" s="157">
        <v>0</v>
      </c>
      <c r="AQ56" s="157">
        <v>0</v>
      </c>
      <c r="AR56" s="157">
        <v>0</v>
      </c>
      <c r="AS56" s="158">
        <f t="shared" si="4"/>
        <v>0</v>
      </c>
      <c r="AT56" s="157">
        <v>0</v>
      </c>
      <c r="AU56" s="157">
        <v>0</v>
      </c>
      <c r="AV56" s="157">
        <v>0</v>
      </c>
      <c r="AW56" s="158">
        <f t="shared" si="1"/>
        <v>0</v>
      </c>
      <c r="AX56" s="157">
        <v>521938</v>
      </c>
      <c r="AY56" s="157">
        <v>521938</v>
      </c>
      <c r="AZ56" s="157">
        <v>457510</v>
      </c>
      <c r="BA56" s="157">
        <v>457510</v>
      </c>
      <c r="BB56" s="157">
        <v>14836</v>
      </c>
      <c r="BC56" s="157">
        <v>2</v>
      </c>
      <c r="BD56" s="157">
        <v>0</v>
      </c>
      <c r="BE56" s="157">
        <v>1430</v>
      </c>
      <c r="BF56" s="157">
        <v>2489</v>
      </c>
      <c r="BG56" s="157">
        <v>350000</v>
      </c>
      <c r="BH56" s="98"/>
      <c r="BI56" s="46"/>
      <c r="BJ56" s="24"/>
      <c r="BK56" s="46"/>
      <c r="BL56" s="24"/>
      <c r="BM56" s="46"/>
      <c r="BN56" s="24"/>
      <c r="BO56" s="24"/>
      <c r="BP56" s="24"/>
      <c r="BQ56" s="46"/>
      <c r="BR56" s="24"/>
      <c r="BS56" s="46"/>
      <c r="BT56" s="24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</row>
    <row r="57" spans="1:243" ht="33" customHeight="1">
      <c r="A57" s="54" t="s">
        <v>78</v>
      </c>
      <c r="B57" s="157">
        <v>117063</v>
      </c>
      <c r="C57" s="157">
        <v>759484</v>
      </c>
      <c r="D57" s="157">
        <v>235799</v>
      </c>
      <c r="E57" s="157">
        <v>0</v>
      </c>
      <c r="F57" s="157">
        <v>108681</v>
      </c>
      <c r="G57" s="157">
        <v>127118</v>
      </c>
      <c r="H57" s="157">
        <v>0</v>
      </c>
      <c r="I57" s="157">
        <v>422065</v>
      </c>
      <c r="J57" s="157">
        <v>5454</v>
      </c>
      <c r="K57" s="157">
        <v>3236343</v>
      </c>
      <c r="L57" s="157">
        <v>48178</v>
      </c>
      <c r="M57" s="157">
        <v>45511</v>
      </c>
      <c r="N57" s="157">
        <v>571</v>
      </c>
      <c r="O57" s="157">
        <v>1768</v>
      </c>
      <c r="P57" s="157">
        <v>328</v>
      </c>
      <c r="Q57" s="157">
        <v>1995062</v>
      </c>
      <c r="R57" s="157">
        <v>1976454</v>
      </c>
      <c r="S57" s="157">
        <v>12982</v>
      </c>
      <c r="T57" s="157">
        <v>5626</v>
      </c>
      <c r="U57" s="157">
        <v>284502</v>
      </c>
      <c r="V57" s="157">
        <v>1010</v>
      </c>
      <c r="W57" s="157">
        <v>131285</v>
      </c>
      <c r="X57" s="157">
        <v>647750</v>
      </c>
      <c r="Y57" s="157">
        <v>53350</v>
      </c>
      <c r="Z57" s="157">
        <v>0</v>
      </c>
      <c r="AA57" s="157">
        <v>594400</v>
      </c>
      <c r="AB57" s="157">
        <v>25124</v>
      </c>
      <c r="AC57" s="157">
        <v>9380</v>
      </c>
      <c r="AD57" s="157">
        <v>0</v>
      </c>
      <c r="AE57" s="157">
        <v>9380</v>
      </c>
      <c r="AF57" s="157">
        <v>50004</v>
      </c>
      <c r="AG57" s="157">
        <v>0</v>
      </c>
      <c r="AH57" s="157">
        <v>0</v>
      </c>
      <c r="AI57" s="157">
        <v>0</v>
      </c>
      <c r="AJ57" s="157">
        <v>0</v>
      </c>
      <c r="AK57" s="157">
        <v>44048</v>
      </c>
      <c r="AL57" s="158">
        <f>'済　第３７表国保（事業会計）決算（1）'!B57-K57</f>
        <v>506940</v>
      </c>
      <c r="AM57" s="157">
        <v>0</v>
      </c>
      <c r="AN57" s="157">
        <v>0</v>
      </c>
      <c r="AO57" s="157">
        <v>0</v>
      </c>
      <c r="AP57" s="157">
        <v>0</v>
      </c>
      <c r="AQ57" s="157">
        <v>0</v>
      </c>
      <c r="AR57" s="157">
        <v>18940</v>
      </c>
      <c r="AS57" s="158">
        <f t="shared" si="4"/>
        <v>-18940</v>
      </c>
      <c r="AT57" s="157">
        <v>0</v>
      </c>
      <c r="AU57" s="157">
        <v>0</v>
      </c>
      <c r="AV57" s="157">
        <v>5671</v>
      </c>
      <c r="AW57" s="158">
        <f t="shared" si="1"/>
        <v>-5671</v>
      </c>
      <c r="AX57" s="157">
        <v>482329</v>
      </c>
      <c r="AY57" s="157">
        <v>506940</v>
      </c>
      <c r="AZ57" s="157">
        <v>482329</v>
      </c>
      <c r="BA57" s="157">
        <v>506940</v>
      </c>
      <c r="BB57" s="157">
        <v>21952</v>
      </c>
      <c r="BC57" s="157">
        <v>3</v>
      </c>
      <c r="BD57" s="157">
        <v>0</v>
      </c>
      <c r="BE57" s="157">
        <v>2610</v>
      </c>
      <c r="BF57" s="157">
        <v>4676</v>
      </c>
      <c r="BG57" s="157">
        <v>380418826</v>
      </c>
      <c r="BH57" s="98"/>
      <c r="BI57" s="46"/>
      <c r="BJ57" s="24"/>
      <c r="BK57" s="46"/>
      <c r="BL57" s="24"/>
      <c r="BM57" s="46"/>
      <c r="BN57" s="24"/>
      <c r="BO57" s="24"/>
      <c r="BP57" s="24"/>
      <c r="BQ57" s="46"/>
      <c r="BR57" s="24"/>
      <c r="BS57" s="46"/>
      <c r="BT57" s="24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</row>
    <row r="58" spans="1:243" s="44" customFormat="1" ht="33" customHeight="1">
      <c r="A58" s="56" t="s">
        <v>79</v>
      </c>
      <c r="B58" s="161">
        <v>4753</v>
      </c>
      <c r="C58" s="161">
        <v>117254</v>
      </c>
      <c r="D58" s="161">
        <v>33905</v>
      </c>
      <c r="E58" s="161">
        <v>14156</v>
      </c>
      <c r="F58" s="161">
        <v>13420</v>
      </c>
      <c r="G58" s="161">
        <v>6329</v>
      </c>
      <c r="H58" s="161">
        <v>0</v>
      </c>
      <c r="I58" s="161">
        <v>97480</v>
      </c>
      <c r="J58" s="161">
        <v>8</v>
      </c>
      <c r="K58" s="161">
        <v>639811</v>
      </c>
      <c r="L58" s="161">
        <v>20576</v>
      </c>
      <c r="M58" s="161">
        <v>18480</v>
      </c>
      <c r="N58" s="161">
        <v>1577</v>
      </c>
      <c r="O58" s="161">
        <v>405</v>
      </c>
      <c r="P58" s="161">
        <v>114</v>
      </c>
      <c r="Q58" s="161">
        <v>352216</v>
      </c>
      <c r="R58" s="161">
        <v>349026</v>
      </c>
      <c r="S58" s="161">
        <v>2301</v>
      </c>
      <c r="T58" s="161">
        <v>889</v>
      </c>
      <c r="U58" s="161">
        <v>44025</v>
      </c>
      <c r="V58" s="161">
        <v>171</v>
      </c>
      <c r="W58" s="161">
        <v>22531</v>
      </c>
      <c r="X58" s="161">
        <v>135661</v>
      </c>
      <c r="Y58" s="161">
        <v>135661</v>
      </c>
      <c r="Z58" s="161">
        <v>0</v>
      </c>
      <c r="AA58" s="161">
        <v>0</v>
      </c>
      <c r="AB58" s="161">
        <v>6289</v>
      </c>
      <c r="AC58" s="161">
        <v>14301</v>
      </c>
      <c r="AD58" s="161">
        <v>14301</v>
      </c>
      <c r="AE58" s="161">
        <v>0</v>
      </c>
      <c r="AF58" s="161">
        <v>32000</v>
      </c>
      <c r="AG58" s="161">
        <v>0</v>
      </c>
      <c r="AH58" s="161">
        <v>0</v>
      </c>
      <c r="AI58" s="161">
        <v>0</v>
      </c>
      <c r="AJ58" s="161">
        <v>0</v>
      </c>
      <c r="AK58" s="161">
        <v>12041</v>
      </c>
      <c r="AL58" s="162">
        <f>'済　第３７表国保（事業会計）決算（1）'!B58-K58</f>
        <v>26342</v>
      </c>
      <c r="AM58" s="161">
        <v>0</v>
      </c>
      <c r="AN58" s="161">
        <v>0</v>
      </c>
      <c r="AO58" s="161">
        <v>0</v>
      </c>
      <c r="AP58" s="161">
        <v>0</v>
      </c>
      <c r="AQ58" s="161">
        <v>0</v>
      </c>
      <c r="AR58" s="161">
        <v>2446</v>
      </c>
      <c r="AS58" s="162">
        <f t="shared" si="4"/>
        <v>-2446</v>
      </c>
      <c r="AT58" s="161">
        <v>0</v>
      </c>
      <c r="AU58" s="161">
        <v>1162</v>
      </c>
      <c r="AV58" s="161">
        <v>0</v>
      </c>
      <c r="AW58" s="166">
        <f t="shared" si="1"/>
        <v>1162</v>
      </c>
      <c r="AX58" s="161">
        <v>25058</v>
      </c>
      <c r="AY58" s="161">
        <v>26342</v>
      </c>
      <c r="AZ58" s="161">
        <v>-406</v>
      </c>
      <c r="BA58" s="161">
        <v>878</v>
      </c>
      <c r="BB58" s="161">
        <v>5400</v>
      </c>
      <c r="BC58" s="161">
        <v>8</v>
      </c>
      <c r="BD58" s="161">
        <v>0</v>
      </c>
      <c r="BE58" s="161">
        <v>485</v>
      </c>
      <c r="BF58" s="161">
        <v>787</v>
      </c>
      <c r="BG58" s="161">
        <v>175311</v>
      </c>
      <c r="BH58" s="100"/>
      <c r="BI58" s="47"/>
      <c r="BJ58" s="43"/>
      <c r="BK58" s="47"/>
      <c r="BL58" s="43"/>
      <c r="BM58" s="47"/>
      <c r="BN58" s="43"/>
      <c r="BO58" s="43"/>
      <c r="BP58" s="43"/>
      <c r="BQ58" s="47"/>
      <c r="BR58" s="43"/>
      <c r="BS58" s="47"/>
      <c r="BT58" s="43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</row>
    <row r="59" spans="1:243" ht="33" customHeight="1">
      <c r="A59" s="54" t="s">
        <v>80</v>
      </c>
      <c r="B59" s="157">
        <v>14574</v>
      </c>
      <c r="C59" s="157">
        <v>619056</v>
      </c>
      <c r="D59" s="157">
        <v>177641</v>
      </c>
      <c r="E59" s="157">
        <v>0</v>
      </c>
      <c r="F59" s="157">
        <v>109873</v>
      </c>
      <c r="G59" s="157">
        <v>67768</v>
      </c>
      <c r="H59" s="157">
        <v>0</v>
      </c>
      <c r="I59" s="157">
        <v>98778</v>
      </c>
      <c r="J59" s="157">
        <v>1443</v>
      </c>
      <c r="K59" s="157">
        <v>2652315</v>
      </c>
      <c r="L59" s="157">
        <v>30419</v>
      </c>
      <c r="M59" s="157">
        <v>26482</v>
      </c>
      <c r="N59" s="157">
        <v>2408</v>
      </c>
      <c r="O59" s="157">
        <v>1373</v>
      </c>
      <c r="P59" s="157">
        <v>156</v>
      </c>
      <c r="Q59" s="157">
        <v>1603414</v>
      </c>
      <c r="R59" s="157">
        <v>1589311</v>
      </c>
      <c r="S59" s="157">
        <v>9749</v>
      </c>
      <c r="T59" s="157">
        <v>4354</v>
      </c>
      <c r="U59" s="157">
        <v>220011</v>
      </c>
      <c r="V59" s="157">
        <v>780</v>
      </c>
      <c r="W59" s="157">
        <v>97485</v>
      </c>
      <c r="X59" s="157">
        <v>507951</v>
      </c>
      <c r="Y59" s="157">
        <v>507951</v>
      </c>
      <c r="Z59" s="157">
        <v>0</v>
      </c>
      <c r="AA59" s="157">
        <v>0</v>
      </c>
      <c r="AB59" s="157">
        <v>14440</v>
      </c>
      <c r="AC59" s="157">
        <v>0</v>
      </c>
      <c r="AD59" s="157">
        <v>0</v>
      </c>
      <c r="AE59" s="157">
        <v>0</v>
      </c>
      <c r="AF59" s="157">
        <v>137912</v>
      </c>
      <c r="AG59" s="157">
        <v>0</v>
      </c>
      <c r="AH59" s="157">
        <v>0</v>
      </c>
      <c r="AI59" s="157">
        <v>0</v>
      </c>
      <c r="AJ59" s="157">
        <v>0</v>
      </c>
      <c r="AK59" s="157">
        <v>39903</v>
      </c>
      <c r="AL59" s="158">
        <f>'済　第３７表国保（事業会計）決算（1）'!B59-K59</f>
        <v>136611</v>
      </c>
      <c r="AM59" s="157">
        <v>0</v>
      </c>
      <c r="AN59" s="157">
        <v>0</v>
      </c>
      <c r="AO59" s="157">
        <v>0</v>
      </c>
      <c r="AP59" s="157">
        <v>0</v>
      </c>
      <c r="AQ59" s="157">
        <v>0</v>
      </c>
      <c r="AR59" s="157">
        <v>0</v>
      </c>
      <c r="AS59" s="158">
        <f t="shared" si="4"/>
        <v>0</v>
      </c>
      <c r="AT59" s="157">
        <v>0</v>
      </c>
      <c r="AU59" s="157">
        <v>0</v>
      </c>
      <c r="AV59" s="157">
        <v>23685</v>
      </c>
      <c r="AW59" s="156">
        <f t="shared" si="1"/>
        <v>-23685</v>
      </c>
      <c r="AX59" s="157">
        <v>112926</v>
      </c>
      <c r="AY59" s="157">
        <v>136611</v>
      </c>
      <c r="AZ59" s="157">
        <v>33286</v>
      </c>
      <c r="BA59" s="157">
        <v>56971</v>
      </c>
      <c r="BB59" s="157">
        <v>17525</v>
      </c>
      <c r="BC59" s="157">
        <v>3</v>
      </c>
      <c r="BD59" s="157">
        <v>0</v>
      </c>
      <c r="BE59" s="157">
        <v>1953</v>
      </c>
      <c r="BF59" s="157">
        <v>3688</v>
      </c>
      <c r="BG59" s="157">
        <v>681289</v>
      </c>
      <c r="BH59" s="98"/>
      <c r="BI59" s="46"/>
      <c r="BJ59" s="24"/>
      <c r="BK59" s="46"/>
      <c r="BL59" s="24"/>
      <c r="BM59" s="46"/>
      <c r="BN59" s="24"/>
      <c r="BO59" s="24"/>
      <c r="BP59" s="24"/>
      <c r="BQ59" s="46"/>
      <c r="BR59" s="24"/>
      <c r="BS59" s="46"/>
      <c r="BT59" s="24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</row>
    <row r="60" spans="1:243" ht="33" customHeight="1">
      <c r="A60" s="54" t="s">
        <v>81</v>
      </c>
      <c r="B60" s="157">
        <v>8577</v>
      </c>
      <c r="C60" s="157">
        <v>362285</v>
      </c>
      <c r="D60" s="157">
        <v>85540</v>
      </c>
      <c r="E60" s="157">
        <v>13968</v>
      </c>
      <c r="F60" s="157">
        <v>30145</v>
      </c>
      <c r="G60" s="157">
        <v>41427</v>
      </c>
      <c r="H60" s="157">
        <v>0</v>
      </c>
      <c r="I60" s="157">
        <v>75208</v>
      </c>
      <c r="J60" s="157">
        <v>595</v>
      </c>
      <c r="K60" s="157">
        <v>1556686</v>
      </c>
      <c r="L60" s="157">
        <v>27649</v>
      </c>
      <c r="M60" s="157">
        <v>26565</v>
      </c>
      <c r="N60" s="157">
        <v>0</v>
      </c>
      <c r="O60" s="157">
        <v>880</v>
      </c>
      <c r="P60" s="157">
        <v>204</v>
      </c>
      <c r="Q60" s="157">
        <v>942511</v>
      </c>
      <c r="R60" s="157">
        <v>936321</v>
      </c>
      <c r="S60" s="157">
        <v>3471</v>
      </c>
      <c r="T60" s="157">
        <v>2719</v>
      </c>
      <c r="U60" s="157">
        <v>132968</v>
      </c>
      <c r="V60" s="157">
        <v>473</v>
      </c>
      <c r="W60" s="157">
        <v>63919</v>
      </c>
      <c r="X60" s="157">
        <v>308962</v>
      </c>
      <c r="Y60" s="157">
        <v>308962</v>
      </c>
      <c r="Z60" s="157">
        <v>0</v>
      </c>
      <c r="AA60" s="157">
        <v>0</v>
      </c>
      <c r="AB60" s="157">
        <v>9778</v>
      </c>
      <c r="AC60" s="157">
        <v>0</v>
      </c>
      <c r="AD60" s="157">
        <v>0</v>
      </c>
      <c r="AE60" s="157">
        <v>0</v>
      </c>
      <c r="AF60" s="157">
        <v>55040</v>
      </c>
      <c r="AG60" s="157">
        <v>0</v>
      </c>
      <c r="AH60" s="157">
        <v>0</v>
      </c>
      <c r="AI60" s="157">
        <v>0</v>
      </c>
      <c r="AJ60" s="157">
        <v>0</v>
      </c>
      <c r="AK60" s="157">
        <v>15386</v>
      </c>
      <c r="AL60" s="158">
        <f>'済　第３７表国保（事業会計）決算（1）'!B60-K60</f>
        <v>32124</v>
      </c>
      <c r="AM60" s="157">
        <v>0</v>
      </c>
      <c r="AN60" s="157">
        <v>0</v>
      </c>
      <c r="AO60" s="157">
        <v>0</v>
      </c>
      <c r="AP60" s="157">
        <v>0</v>
      </c>
      <c r="AQ60" s="157">
        <v>0</v>
      </c>
      <c r="AR60" s="157">
        <v>9807</v>
      </c>
      <c r="AS60" s="158">
        <f t="shared" si="4"/>
        <v>-9807</v>
      </c>
      <c r="AT60" s="157">
        <v>0</v>
      </c>
      <c r="AU60" s="157">
        <v>0</v>
      </c>
      <c r="AV60" s="157">
        <v>28564</v>
      </c>
      <c r="AW60" s="158">
        <f t="shared" si="1"/>
        <v>-28564</v>
      </c>
      <c r="AX60" s="157">
        <v>-6247</v>
      </c>
      <c r="AY60" s="157">
        <v>32124</v>
      </c>
      <c r="AZ60" s="157">
        <v>-68537</v>
      </c>
      <c r="BA60" s="157">
        <v>-30166</v>
      </c>
      <c r="BB60" s="157">
        <v>10516</v>
      </c>
      <c r="BC60" s="157">
        <v>2</v>
      </c>
      <c r="BD60" s="157">
        <v>0</v>
      </c>
      <c r="BE60" s="157">
        <v>1227</v>
      </c>
      <c r="BF60" s="157">
        <v>2299</v>
      </c>
      <c r="BG60" s="157">
        <v>382544</v>
      </c>
      <c r="BH60" s="98"/>
      <c r="BI60" s="46"/>
      <c r="BJ60" s="24"/>
      <c r="BK60" s="46"/>
      <c r="BL60" s="24"/>
      <c r="BM60" s="46"/>
      <c r="BN60" s="24"/>
      <c r="BO60" s="24"/>
      <c r="BP60" s="24"/>
      <c r="BQ60" s="46"/>
      <c r="BR60" s="24"/>
      <c r="BS60" s="46"/>
      <c r="BT60" s="24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</row>
    <row r="61" spans="1:243" ht="33" customHeight="1">
      <c r="A61" s="54" t="s">
        <v>82</v>
      </c>
      <c r="B61" s="157">
        <v>0</v>
      </c>
      <c r="C61" s="157">
        <v>1162121</v>
      </c>
      <c r="D61" s="157">
        <v>307538</v>
      </c>
      <c r="E61" s="157">
        <v>80425</v>
      </c>
      <c r="F61" s="157">
        <v>155679</v>
      </c>
      <c r="G61" s="157">
        <v>71434</v>
      </c>
      <c r="H61" s="157">
        <v>0</v>
      </c>
      <c r="I61" s="157">
        <v>585845</v>
      </c>
      <c r="J61" s="157">
        <v>1076</v>
      </c>
      <c r="K61" s="157">
        <v>4893483</v>
      </c>
      <c r="L61" s="157">
        <v>60844</v>
      </c>
      <c r="M61" s="157">
        <v>52985</v>
      </c>
      <c r="N61" s="157">
        <v>4836</v>
      </c>
      <c r="O61" s="157">
        <v>2560</v>
      </c>
      <c r="P61" s="157">
        <v>463</v>
      </c>
      <c r="Q61" s="157">
        <v>2886917</v>
      </c>
      <c r="R61" s="157">
        <v>2867183</v>
      </c>
      <c r="S61" s="157">
        <v>11660</v>
      </c>
      <c r="T61" s="157">
        <v>8074</v>
      </c>
      <c r="U61" s="157">
        <v>407998</v>
      </c>
      <c r="V61" s="157">
        <v>1493</v>
      </c>
      <c r="W61" s="157">
        <v>207680</v>
      </c>
      <c r="X61" s="157">
        <v>1002248</v>
      </c>
      <c r="Y61" s="157">
        <v>1002248</v>
      </c>
      <c r="Z61" s="157">
        <v>0</v>
      </c>
      <c r="AA61" s="157">
        <v>0</v>
      </c>
      <c r="AB61" s="157">
        <v>17603</v>
      </c>
      <c r="AC61" s="157">
        <v>16593</v>
      </c>
      <c r="AD61" s="157">
        <v>14489</v>
      </c>
      <c r="AE61" s="157">
        <v>2104</v>
      </c>
      <c r="AF61" s="157">
        <v>200865</v>
      </c>
      <c r="AG61" s="157">
        <v>0</v>
      </c>
      <c r="AH61" s="157">
        <v>0</v>
      </c>
      <c r="AI61" s="157">
        <v>0</v>
      </c>
      <c r="AJ61" s="157">
        <v>0</v>
      </c>
      <c r="AK61" s="157">
        <v>91242</v>
      </c>
      <c r="AL61" s="158">
        <f>'済　第３７表国保（事業会計）決算（1）'!B61-K61</f>
        <v>527643</v>
      </c>
      <c r="AM61" s="157">
        <v>0</v>
      </c>
      <c r="AN61" s="157">
        <v>0</v>
      </c>
      <c r="AO61" s="157">
        <v>0</v>
      </c>
      <c r="AP61" s="157">
        <v>0</v>
      </c>
      <c r="AQ61" s="157">
        <v>0</v>
      </c>
      <c r="AR61" s="157">
        <v>49641</v>
      </c>
      <c r="AS61" s="158">
        <f t="shared" si="4"/>
        <v>-49641</v>
      </c>
      <c r="AT61" s="157">
        <v>0</v>
      </c>
      <c r="AU61" s="157">
        <v>0</v>
      </c>
      <c r="AV61" s="157">
        <v>10006</v>
      </c>
      <c r="AW61" s="158">
        <f t="shared" si="1"/>
        <v>-10006</v>
      </c>
      <c r="AX61" s="157">
        <v>467996</v>
      </c>
      <c r="AY61" s="157">
        <v>527643</v>
      </c>
      <c r="AZ61" s="157">
        <v>221003</v>
      </c>
      <c r="BA61" s="157">
        <v>280650</v>
      </c>
      <c r="BB61" s="157">
        <v>26171</v>
      </c>
      <c r="BC61" s="157">
        <v>3</v>
      </c>
      <c r="BD61" s="157">
        <v>1896</v>
      </c>
      <c r="BE61" s="157">
        <v>3751</v>
      </c>
      <c r="BF61" s="157">
        <v>6862</v>
      </c>
      <c r="BG61" s="157">
        <v>1525228</v>
      </c>
      <c r="BH61" s="98"/>
      <c r="BI61" s="46"/>
      <c r="BJ61" s="24"/>
      <c r="BK61" s="46"/>
      <c r="BL61" s="24"/>
      <c r="BM61" s="46"/>
      <c r="BN61" s="24"/>
      <c r="BO61" s="24"/>
      <c r="BP61" s="24"/>
      <c r="BQ61" s="46"/>
      <c r="BR61" s="24"/>
      <c r="BS61" s="46"/>
      <c r="BT61" s="24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</row>
    <row r="62" spans="1:243" ht="33" customHeight="1">
      <c r="A62" s="54" t="s">
        <v>83</v>
      </c>
      <c r="B62" s="157">
        <v>0</v>
      </c>
      <c r="C62" s="157">
        <v>70337</v>
      </c>
      <c r="D62" s="157">
        <v>17695</v>
      </c>
      <c r="E62" s="157">
        <v>314</v>
      </c>
      <c r="F62" s="157">
        <v>2805</v>
      </c>
      <c r="G62" s="157">
        <v>14576</v>
      </c>
      <c r="H62" s="157">
        <v>0</v>
      </c>
      <c r="I62" s="157">
        <v>37446</v>
      </c>
      <c r="J62" s="157">
        <v>37</v>
      </c>
      <c r="K62" s="157">
        <v>307990</v>
      </c>
      <c r="L62" s="157">
        <v>13181</v>
      </c>
      <c r="M62" s="157">
        <v>12625</v>
      </c>
      <c r="N62" s="157">
        <v>259</v>
      </c>
      <c r="O62" s="157">
        <v>282</v>
      </c>
      <c r="P62" s="157">
        <v>15</v>
      </c>
      <c r="Q62" s="157">
        <v>172438</v>
      </c>
      <c r="R62" s="157">
        <v>171409</v>
      </c>
      <c r="S62" s="157">
        <v>520</v>
      </c>
      <c r="T62" s="157">
        <v>509</v>
      </c>
      <c r="U62" s="157">
        <v>25541</v>
      </c>
      <c r="V62" s="157">
        <v>97</v>
      </c>
      <c r="W62" s="157">
        <v>11374</v>
      </c>
      <c r="X62" s="157">
        <v>74410</v>
      </c>
      <c r="Y62" s="157">
        <v>74410</v>
      </c>
      <c r="Z62" s="157">
        <v>0</v>
      </c>
      <c r="AA62" s="157">
        <v>0</v>
      </c>
      <c r="AB62" s="157">
        <v>1569</v>
      </c>
      <c r="AC62" s="157">
        <v>0</v>
      </c>
      <c r="AD62" s="157">
        <v>0</v>
      </c>
      <c r="AE62" s="157">
        <v>0</v>
      </c>
      <c r="AF62" s="157">
        <v>35</v>
      </c>
      <c r="AG62" s="157">
        <v>0</v>
      </c>
      <c r="AH62" s="157">
        <v>0</v>
      </c>
      <c r="AI62" s="157">
        <v>0</v>
      </c>
      <c r="AJ62" s="157">
        <v>0</v>
      </c>
      <c r="AK62" s="157">
        <v>9345</v>
      </c>
      <c r="AL62" s="158">
        <f>'済　第３７表国保（事業会計）決算（1）'!B62-K62</f>
        <v>22054</v>
      </c>
      <c r="AM62" s="157">
        <v>0</v>
      </c>
      <c r="AN62" s="157">
        <v>0</v>
      </c>
      <c r="AO62" s="157">
        <v>0</v>
      </c>
      <c r="AP62" s="157">
        <v>0</v>
      </c>
      <c r="AQ62" s="157">
        <v>0</v>
      </c>
      <c r="AR62" s="157">
        <v>0</v>
      </c>
      <c r="AS62" s="158">
        <f t="shared" si="4"/>
        <v>0</v>
      </c>
      <c r="AT62" s="157">
        <v>0</v>
      </c>
      <c r="AU62" s="157">
        <v>0</v>
      </c>
      <c r="AV62" s="157">
        <v>860</v>
      </c>
      <c r="AW62" s="158">
        <f t="shared" si="1"/>
        <v>-860</v>
      </c>
      <c r="AX62" s="157">
        <v>21194</v>
      </c>
      <c r="AY62" s="157">
        <v>22054</v>
      </c>
      <c r="AZ62" s="157">
        <v>4643</v>
      </c>
      <c r="BA62" s="157">
        <v>5503</v>
      </c>
      <c r="BB62" s="157">
        <v>8297</v>
      </c>
      <c r="BC62" s="157">
        <v>1</v>
      </c>
      <c r="BD62" s="157">
        <v>0</v>
      </c>
      <c r="BE62" s="157">
        <v>241</v>
      </c>
      <c r="BF62" s="157">
        <v>454</v>
      </c>
      <c r="BG62" s="157">
        <v>79363</v>
      </c>
      <c r="BH62" s="98"/>
      <c r="BI62" s="46"/>
      <c r="BJ62" s="24"/>
      <c r="BK62" s="46"/>
      <c r="BL62" s="24"/>
      <c r="BM62" s="46"/>
      <c r="BN62" s="24"/>
      <c r="BO62" s="24"/>
      <c r="BP62" s="24"/>
      <c r="BQ62" s="46"/>
      <c r="BR62" s="24"/>
      <c r="BS62" s="46"/>
      <c r="BT62" s="24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</row>
    <row r="63" spans="1:243" s="44" customFormat="1" ht="33" customHeight="1">
      <c r="A63" s="56" t="s">
        <v>84</v>
      </c>
      <c r="B63" s="161">
        <v>78763</v>
      </c>
      <c r="C63" s="161">
        <v>210340</v>
      </c>
      <c r="D63" s="161">
        <v>85562</v>
      </c>
      <c r="E63" s="161">
        <v>45863</v>
      </c>
      <c r="F63" s="161">
        <v>22890</v>
      </c>
      <c r="G63" s="161">
        <v>16809</v>
      </c>
      <c r="H63" s="161">
        <v>0</v>
      </c>
      <c r="I63" s="161">
        <v>110951</v>
      </c>
      <c r="J63" s="161">
        <v>1892</v>
      </c>
      <c r="K63" s="161">
        <v>1152804</v>
      </c>
      <c r="L63" s="161">
        <v>48833</v>
      </c>
      <c r="M63" s="161">
        <v>44912</v>
      </c>
      <c r="N63" s="161">
        <v>2206</v>
      </c>
      <c r="O63" s="161">
        <v>800</v>
      </c>
      <c r="P63" s="161">
        <v>915</v>
      </c>
      <c r="Q63" s="161">
        <v>651716</v>
      </c>
      <c r="R63" s="161">
        <v>645643</v>
      </c>
      <c r="S63" s="161">
        <v>4052</v>
      </c>
      <c r="T63" s="161">
        <v>2021</v>
      </c>
      <c r="U63" s="161">
        <v>113146</v>
      </c>
      <c r="V63" s="161">
        <v>415</v>
      </c>
      <c r="W63" s="161">
        <v>37151</v>
      </c>
      <c r="X63" s="161">
        <v>238930</v>
      </c>
      <c r="Y63" s="161">
        <v>20697</v>
      </c>
      <c r="Z63" s="161">
        <v>218233</v>
      </c>
      <c r="AA63" s="161">
        <v>0</v>
      </c>
      <c r="AB63" s="161">
        <v>11555</v>
      </c>
      <c r="AC63" s="161">
        <v>0</v>
      </c>
      <c r="AD63" s="161">
        <v>0</v>
      </c>
      <c r="AE63" s="161">
        <v>0</v>
      </c>
      <c r="AF63" s="161">
        <v>30004</v>
      </c>
      <c r="AG63" s="161">
        <v>0</v>
      </c>
      <c r="AH63" s="161">
        <v>0</v>
      </c>
      <c r="AI63" s="161">
        <v>0</v>
      </c>
      <c r="AJ63" s="161">
        <v>0</v>
      </c>
      <c r="AK63" s="161">
        <v>21054</v>
      </c>
      <c r="AL63" s="162">
        <f>'済　第３７表国保（事業会計）決算（1）'!B63-K63</f>
        <v>112905</v>
      </c>
      <c r="AM63" s="161">
        <v>0</v>
      </c>
      <c r="AN63" s="161">
        <v>0</v>
      </c>
      <c r="AO63" s="161">
        <v>0</v>
      </c>
      <c r="AP63" s="161">
        <v>0</v>
      </c>
      <c r="AQ63" s="161">
        <v>0</v>
      </c>
      <c r="AR63" s="161">
        <v>0</v>
      </c>
      <c r="AS63" s="162">
        <f t="shared" si="4"/>
        <v>0</v>
      </c>
      <c r="AT63" s="161">
        <v>0</v>
      </c>
      <c r="AU63" s="161">
        <v>0</v>
      </c>
      <c r="AV63" s="161">
        <v>0</v>
      </c>
      <c r="AW63" s="158">
        <f t="shared" si="1"/>
        <v>0</v>
      </c>
      <c r="AX63" s="161">
        <v>112905</v>
      </c>
      <c r="AY63" s="161">
        <v>112905</v>
      </c>
      <c r="AZ63" s="161">
        <v>67042</v>
      </c>
      <c r="BA63" s="161">
        <v>67042</v>
      </c>
      <c r="BB63" s="161">
        <v>28569</v>
      </c>
      <c r="BC63" s="161">
        <v>4</v>
      </c>
      <c r="BD63" s="161">
        <v>1579</v>
      </c>
      <c r="BE63" s="161">
        <v>1106</v>
      </c>
      <c r="BF63" s="161">
        <v>1868</v>
      </c>
      <c r="BG63" s="161">
        <v>68246</v>
      </c>
      <c r="BH63" s="100"/>
      <c r="BI63" s="47"/>
      <c r="BJ63" s="43"/>
      <c r="BK63" s="47"/>
      <c r="BL63" s="43"/>
      <c r="BM63" s="47"/>
      <c r="BN63" s="43"/>
      <c r="BO63" s="43"/>
      <c r="BP63" s="43"/>
      <c r="BQ63" s="47"/>
      <c r="BR63" s="43"/>
      <c r="BS63" s="47"/>
      <c r="BT63" s="43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</row>
    <row r="64" spans="1:243" ht="33" customHeight="1" thickBot="1">
      <c r="A64" s="54" t="s">
        <v>89</v>
      </c>
      <c r="B64" s="157">
        <v>51282</v>
      </c>
      <c r="C64" s="157">
        <v>326600</v>
      </c>
      <c r="D64" s="157">
        <v>60037</v>
      </c>
      <c r="E64" s="157">
        <v>25391</v>
      </c>
      <c r="F64" s="157">
        <v>22754</v>
      </c>
      <c r="G64" s="157">
        <v>11892</v>
      </c>
      <c r="H64" s="157">
        <v>0</v>
      </c>
      <c r="I64" s="157">
        <v>123389</v>
      </c>
      <c r="J64" s="157">
        <v>6267</v>
      </c>
      <c r="K64" s="157">
        <v>1372567</v>
      </c>
      <c r="L64" s="157">
        <v>20751</v>
      </c>
      <c r="M64" s="157">
        <v>19125</v>
      </c>
      <c r="N64" s="157">
        <v>30</v>
      </c>
      <c r="O64" s="157">
        <v>848</v>
      </c>
      <c r="P64" s="157">
        <v>748</v>
      </c>
      <c r="Q64" s="157">
        <v>835673</v>
      </c>
      <c r="R64" s="157">
        <v>826408</v>
      </c>
      <c r="S64" s="157">
        <v>6994</v>
      </c>
      <c r="T64" s="157">
        <v>2271</v>
      </c>
      <c r="U64" s="157">
        <v>122557</v>
      </c>
      <c r="V64" s="157">
        <v>447</v>
      </c>
      <c r="W64" s="157">
        <v>58147</v>
      </c>
      <c r="X64" s="157">
        <v>302874</v>
      </c>
      <c r="Y64" s="157">
        <v>29975</v>
      </c>
      <c r="Z64" s="157">
        <v>0</v>
      </c>
      <c r="AA64" s="157">
        <v>272899</v>
      </c>
      <c r="AB64" s="157">
        <v>6854</v>
      </c>
      <c r="AC64" s="157">
        <v>0</v>
      </c>
      <c r="AD64" s="157">
        <v>0</v>
      </c>
      <c r="AE64" s="157">
        <v>0</v>
      </c>
      <c r="AF64" s="157">
        <v>96</v>
      </c>
      <c r="AG64" s="157">
        <v>0</v>
      </c>
      <c r="AH64" s="157">
        <v>0</v>
      </c>
      <c r="AI64" s="157">
        <v>0</v>
      </c>
      <c r="AJ64" s="157">
        <v>0</v>
      </c>
      <c r="AK64" s="157">
        <v>25168</v>
      </c>
      <c r="AL64" s="158">
        <f>'済　第３７表国保（事業会計）決算（1）'!B64-K64</f>
        <v>62591</v>
      </c>
      <c r="AM64" s="157">
        <v>0</v>
      </c>
      <c r="AN64" s="157">
        <v>0</v>
      </c>
      <c r="AO64" s="157">
        <v>0</v>
      </c>
      <c r="AP64" s="157">
        <v>0</v>
      </c>
      <c r="AQ64" s="157">
        <v>0</v>
      </c>
      <c r="AR64" s="157">
        <v>16336</v>
      </c>
      <c r="AS64" s="164">
        <f t="shared" si="4"/>
        <v>-16336</v>
      </c>
      <c r="AT64" s="157">
        <v>0</v>
      </c>
      <c r="AU64" s="157">
        <v>0</v>
      </c>
      <c r="AV64" s="157">
        <v>2912</v>
      </c>
      <c r="AW64" s="156">
        <f t="shared" si="1"/>
        <v>-2912</v>
      </c>
      <c r="AX64" s="157">
        <v>43343</v>
      </c>
      <c r="AY64" s="157">
        <v>62591</v>
      </c>
      <c r="AZ64" s="157">
        <v>10459</v>
      </c>
      <c r="BA64" s="157">
        <v>29707</v>
      </c>
      <c r="BB64" s="157">
        <v>14245</v>
      </c>
      <c r="BC64" s="157">
        <v>6</v>
      </c>
      <c r="BD64" s="157">
        <v>0</v>
      </c>
      <c r="BE64" s="157">
        <v>1066</v>
      </c>
      <c r="BF64" s="157">
        <v>2093</v>
      </c>
      <c r="BG64" s="157">
        <v>151133</v>
      </c>
      <c r="BH64" s="98"/>
      <c r="BI64" s="46"/>
      <c r="BJ64" s="24"/>
      <c r="BK64" s="46"/>
      <c r="BL64" s="24"/>
      <c r="BM64" s="46"/>
      <c r="BN64" s="24"/>
      <c r="BO64" s="24"/>
      <c r="BP64" s="24"/>
      <c r="BQ64" s="46"/>
      <c r="BR64" s="24"/>
      <c r="BS64" s="46"/>
      <c r="BT64" s="24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</row>
    <row r="65" spans="1:243" ht="33" customHeight="1" thickBot="1" thickTop="1">
      <c r="A65" s="144" t="s">
        <v>85</v>
      </c>
      <c r="B65" s="163">
        <f aca="true" t="shared" si="5" ref="B65:U65">SUM(B19:B64)</f>
        <v>1812576</v>
      </c>
      <c r="C65" s="163">
        <f t="shared" si="5"/>
        <v>13379234</v>
      </c>
      <c r="D65" s="163">
        <f t="shared" si="5"/>
        <v>4605846</v>
      </c>
      <c r="E65" s="163">
        <f t="shared" si="5"/>
        <v>797584</v>
      </c>
      <c r="F65" s="163">
        <f t="shared" si="5"/>
        <v>1643975</v>
      </c>
      <c r="G65" s="163">
        <f t="shared" si="5"/>
        <v>2164287</v>
      </c>
      <c r="H65" s="163">
        <f t="shared" si="5"/>
        <v>276750</v>
      </c>
      <c r="I65" s="163">
        <f t="shared" si="5"/>
        <v>4898370</v>
      </c>
      <c r="J65" s="163">
        <f t="shared" si="5"/>
        <v>166556</v>
      </c>
      <c r="K65" s="163">
        <f t="shared" si="5"/>
        <v>60263078</v>
      </c>
      <c r="L65" s="163">
        <f t="shared" si="5"/>
        <v>1582330</v>
      </c>
      <c r="M65" s="163">
        <f t="shared" si="5"/>
        <v>1324752</v>
      </c>
      <c r="N65" s="163">
        <f t="shared" si="5"/>
        <v>158245</v>
      </c>
      <c r="O65" s="163">
        <f t="shared" si="5"/>
        <v>41145</v>
      </c>
      <c r="P65" s="163">
        <f t="shared" si="5"/>
        <v>58188</v>
      </c>
      <c r="Q65" s="163">
        <f t="shared" si="5"/>
        <v>34538450</v>
      </c>
      <c r="R65" s="163">
        <f t="shared" si="5"/>
        <v>33682799</v>
      </c>
      <c r="S65" s="163">
        <f t="shared" si="5"/>
        <v>759389</v>
      </c>
      <c r="T65" s="163">
        <f t="shared" si="5"/>
        <v>96262</v>
      </c>
      <c r="U65" s="163">
        <f t="shared" si="5"/>
        <v>5864519</v>
      </c>
      <c r="V65" s="163">
        <f aca="true" t="shared" si="6" ref="V65:BA65">SUM(V19:V64)</f>
        <v>21768</v>
      </c>
      <c r="W65" s="163">
        <f t="shared" si="6"/>
        <v>2577517</v>
      </c>
      <c r="X65" s="163">
        <f t="shared" si="6"/>
        <v>13134982</v>
      </c>
      <c r="Y65" s="163">
        <f t="shared" si="6"/>
        <v>6491985</v>
      </c>
      <c r="Z65" s="163">
        <f t="shared" si="6"/>
        <v>2070596</v>
      </c>
      <c r="AA65" s="163">
        <f t="shared" si="6"/>
        <v>4572401</v>
      </c>
      <c r="AB65" s="163">
        <f t="shared" si="6"/>
        <v>596656</v>
      </c>
      <c r="AC65" s="163">
        <f t="shared" si="6"/>
        <v>193278</v>
      </c>
      <c r="AD65" s="163">
        <f t="shared" si="6"/>
        <v>152417</v>
      </c>
      <c r="AE65" s="163">
        <f t="shared" si="6"/>
        <v>40861</v>
      </c>
      <c r="AF65" s="163">
        <f t="shared" si="6"/>
        <v>1028277</v>
      </c>
      <c r="AG65" s="163">
        <f t="shared" si="6"/>
        <v>16600</v>
      </c>
      <c r="AH65" s="163">
        <f t="shared" si="6"/>
        <v>16600</v>
      </c>
      <c r="AI65" s="163">
        <f t="shared" si="6"/>
        <v>0</v>
      </c>
      <c r="AJ65" s="163">
        <f t="shared" si="6"/>
        <v>0</v>
      </c>
      <c r="AK65" s="163">
        <f t="shared" si="6"/>
        <v>708701</v>
      </c>
      <c r="AL65" s="163">
        <f t="shared" si="6"/>
        <v>4888535</v>
      </c>
      <c r="AM65" s="163">
        <f t="shared" si="6"/>
        <v>12485</v>
      </c>
      <c r="AN65" s="163">
        <f t="shared" si="6"/>
        <v>90054</v>
      </c>
      <c r="AO65" s="163">
        <f t="shared" si="6"/>
        <v>102539</v>
      </c>
      <c r="AP65" s="163">
        <f t="shared" si="6"/>
        <v>0</v>
      </c>
      <c r="AQ65" s="163">
        <f t="shared" si="6"/>
        <v>12419</v>
      </c>
      <c r="AR65" s="163">
        <f t="shared" si="6"/>
        <v>347753</v>
      </c>
      <c r="AS65" s="163">
        <f t="shared" si="6"/>
        <v>-335334</v>
      </c>
      <c r="AT65" s="163">
        <f t="shared" si="6"/>
        <v>12485</v>
      </c>
      <c r="AU65" s="163">
        <f t="shared" si="6"/>
        <v>33080</v>
      </c>
      <c r="AV65" s="163">
        <f t="shared" si="6"/>
        <v>103728</v>
      </c>
      <c r="AW65" s="168">
        <f t="shared" si="1"/>
        <v>-70648</v>
      </c>
      <c r="AX65" s="163">
        <f t="shared" si="6"/>
        <v>4392499</v>
      </c>
      <c r="AY65" s="163">
        <f t="shared" si="6"/>
        <v>4798481</v>
      </c>
      <c r="AZ65" s="163">
        <f t="shared" si="6"/>
        <v>2449134</v>
      </c>
      <c r="BA65" s="163">
        <f t="shared" si="6"/>
        <v>2855116</v>
      </c>
      <c r="BB65" s="163">
        <f aca="true" t="shared" si="7" ref="BB65:BG65">SUM(BB19:BB64)</f>
        <v>923104</v>
      </c>
      <c r="BC65" s="163">
        <f t="shared" si="7"/>
        <v>148</v>
      </c>
      <c r="BD65" s="163">
        <f t="shared" si="7"/>
        <v>11294</v>
      </c>
      <c r="BE65" s="163">
        <f t="shared" si="7"/>
        <v>60165</v>
      </c>
      <c r="BF65" s="163">
        <f t="shared" si="7"/>
        <v>103160</v>
      </c>
      <c r="BG65" s="163">
        <f t="shared" si="7"/>
        <v>686648247</v>
      </c>
      <c r="BH65" s="98"/>
      <c r="BI65" s="97"/>
      <c r="BJ65" s="35"/>
      <c r="BK65" s="35"/>
      <c r="BL65" s="35"/>
      <c r="BM65" s="97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</row>
    <row r="66" spans="1:243" ht="33" customHeight="1" thickTop="1">
      <c r="A66" s="57" t="s">
        <v>86</v>
      </c>
      <c r="B66" s="154">
        <f aca="true" t="shared" si="8" ref="B66:AE66">SUM(B65,B18)</f>
        <v>9149022</v>
      </c>
      <c r="C66" s="154">
        <f t="shared" si="8"/>
        <v>54073647</v>
      </c>
      <c r="D66" s="154">
        <f t="shared" si="8"/>
        <v>17704404</v>
      </c>
      <c r="E66" s="154">
        <f t="shared" si="8"/>
        <v>2077062</v>
      </c>
      <c r="F66" s="154">
        <f t="shared" si="8"/>
        <v>6479019</v>
      </c>
      <c r="G66" s="154">
        <f t="shared" si="8"/>
        <v>9148323</v>
      </c>
      <c r="H66" s="154">
        <f t="shared" si="8"/>
        <v>515176</v>
      </c>
      <c r="I66" s="154">
        <f t="shared" si="8"/>
        <v>14910230</v>
      </c>
      <c r="J66" s="154">
        <f t="shared" si="8"/>
        <v>909814</v>
      </c>
      <c r="K66" s="154">
        <f>SUM(K65,K18)</f>
        <v>241174251</v>
      </c>
      <c r="L66" s="154">
        <f t="shared" si="8"/>
        <v>4357450</v>
      </c>
      <c r="M66" s="154">
        <f t="shared" si="8"/>
        <v>2888877</v>
      </c>
      <c r="N66" s="154">
        <f t="shared" si="8"/>
        <v>1001621</v>
      </c>
      <c r="O66" s="154">
        <f t="shared" si="8"/>
        <v>160658</v>
      </c>
      <c r="P66" s="154">
        <f t="shared" si="8"/>
        <v>306294</v>
      </c>
      <c r="Q66" s="154">
        <f t="shared" si="8"/>
        <v>137647965</v>
      </c>
      <c r="R66" s="154">
        <f t="shared" si="8"/>
        <v>135931841</v>
      </c>
      <c r="S66" s="154">
        <f t="shared" si="8"/>
        <v>1293217</v>
      </c>
      <c r="T66" s="154">
        <f t="shared" si="8"/>
        <v>422907</v>
      </c>
      <c r="U66" s="154">
        <f t="shared" si="8"/>
        <v>25250684</v>
      </c>
      <c r="V66" s="154">
        <f t="shared" si="8"/>
        <v>93404</v>
      </c>
      <c r="W66" s="154">
        <f t="shared" si="8"/>
        <v>10646895</v>
      </c>
      <c r="X66" s="154">
        <f t="shared" si="8"/>
        <v>54029787</v>
      </c>
      <c r="Y66" s="154">
        <f t="shared" si="8"/>
        <v>29826285</v>
      </c>
      <c r="Z66" s="154">
        <f t="shared" si="8"/>
        <v>8311178</v>
      </c>
      <c r="AA66" s="154">
        <f t="shared" si="8"/>
        <v>15892324</v>
      </c>
      <c r="AB66" s="154">
        <f t="shared" si="8"/>
        <v>1992965</v>
      </c>
      <c r="AC66" s="154">
        <f t="shared" si="8"/>
        <v>372696</v>
      </c>
      <c r="AD66" s="154">
        <f t="shared" si="8"/>
        <v>289437</v>
      </c>
      <c r="AE66" s="154">
        <f t="shared" si="8"/>
        <v>83259</v>
      </c>
      <c r="AF66" s="154">
        <f aca="true" t="shared" si="9" ref="AF66:BG66">SUM(AF65,AF18)</f>
        <v>4772668</v>
      </c>
      <c r="AG66" s="154">
        <f t="shared" si="9"/>
        <v>16600</v>
      </c>
      <c r="AH66" s="154">
        <f t="shared" si="9"/>
        <v>16600</v>
      </c>
      <c r="AI66" s="154">
        <f t="shared" si="9"/>
        <v>0</v>
      </c>
      <c r="AJ66" s="154">
        <f t="shared" si="9"/>
        <v>0</v>
      </c>
      <c r="AK66" s="154">
        <f t="shared" si="9"/>
        <v>1993137</v>
      </c>
      <c r="AL66" s="154">
        <f t="shared" si="9"/>
        <v>13105763</v>
      </c>
      <c r="AM66" s="154">
        <f t="shared" si="9"/>
        <v>12485</v>
      </c>
      <c r="AN66" s="154">
        <f t="shared" si="9"/>
        <v>90054</v>
      </c>
      <c r="AO66" s="154">
        <f t="shared" si="9"/>
        <v>102539</v>
      </c>
      <c r="AP66" s="154">
        <f t="shared" si="9"/>
        <v>0</v>
      </c>
      <c r="AQ66" s="154">
        <f t="shared" si="9"/>
        <v>12663</v>
      </c>
      <c r="AR66" s="154">
        <f t="shared" si="9"/>
        <v>2193826</v>
      </c>
      <c r="AS66" s="154">
        <f t="shared" si="9"/>
        <v>-2181163</v>
      </c>
      <c r="AT66" s="154">
        <f t="shared" si="9"/>
        <v>12485</v>
      </c>
      <c r="AU66" s="154">
        <f t="shared" si="9"/>
        <v>33080</v>
      </c>
      <c r="AV66" s="154">
        <f t="shared" si="9"/>
        <v>322736</v>
      </c>
      <c r="AW66" s="167">
        <f t="shared" si="1"/>
        <v>-289656</v>
      </c>
      <c r="AX66" s="154">
        <f t="shared" si="9"/>
        <v>10544890</v>
      </c>
      <c r="AY66" s="154">
        <f t="shared" si="9"/>
        <v>13015709</v>
      </c>
      <c r="AZ66" s="154">
        <f t="shared" si="9"/>
        <v>6602600</v>
      </c>
      <c r="BA66" s="154">
        <f t="shared" si="9"/>
        <v>9073419</v>
      </c>
      <c r="BB66" s="154">
        <f t="shared" si="9"/>
        <v>2641045</v>
      </c>
      <c r="BC66" s="154">
        <f t="shared" si="9"/>
        <v>383</v>
      </c>
      <c r="BD66" s="154">
        <f t="shared" si="9"/>
        <v>108862</v>
      </c>
      <c r="BE66" s="154">
        <f t="shared" si="9"/>
        <v>267416</v>
      </c>
      <c r="BF66" s="154">
        <f t="shared" si="9"/>
        <v>435880</v>
      </c>
      <c r="BG66" s="154">
        <f t="shared" si="9"/>
        <v>694960171</v>
      </c>
      <c r="BH66" s="98"/>
      <c r="BI66" s="97"/>
      <c r="BJ66" s="35"/>
      <c r="BK66" s="35"/>
      <c r="BL66" s="35"/>
      <c r="BM66" s="97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</row>
    <row r="67" spans="1:63" s="35" customFormat="1" ht="36.75" customHeight="1">
      <c r="A67" s="36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170"/>
      <c r="AX67" s="45"/>
      <c r="AY67" s="45"/>
      <c r="AZ67" s="45"/>
      <c r="BA67" s="45"/>
      <c r="BB67" s="45"/>
      <c r="BC67" s="45"/>
      <c r="BD67" s="45"/>
      <c r="BE67" s="45"/>
      <c r="BF67" s="45"/>
      <c r="BK67" s="45"/>
    </row>
    <row r="68" s="35" customFormat="1" ht="36.75" customHeight="1">
      <c r="BK68" s="34"/>
    </row>
    <row r="69" s="35" customFormat="1" ht="36.75" customHeight="1">
      <c r="BK69" s="34"/>
    </row>
  </sheetData>
  <sheetProtection/>
  <mergeCells count="44">
    <mergeCell ref="BD1:BG1"/>
    <mergeCell ref="S3:S4"/>
    <mergeCell ref="AI3:AI4"/>
    <mergeCell ref="AH3:AH4"/>
    <mergeCell ref="Y3:Y4"/>
    <mergeCell ref="Z3:Z4"/>
    <mergeCell ref="AA3:AA4"/>
    <mergeCell ref="AD3:AD4"/>
    <mergeCell ref="AN3:AN4"/>
    <mergeCell ref="U2:U3"/>
    <mergeCell ref="V2:V3"/>
    <mergeCell ref="O3:O4"/>
    <mergeCell ref="R3:R4"/>
    <mergeCell ref="AV3:AV4"/>
    <mergeCell ref="AQ3:AQ4"/>
    <mergeCell ref="AR3:AR4"/>
    <mergeCell ref="AS3:AS4"/>
    <mergeCell ref="AU3:AU4"/>
    <mergeCell ref="AT2:AT4"/>
    <mergeCell ref="G3:G4"/>
    <mergeCell ref="P3:P4"/>
    <mergeCell ref="M3:M4"/>
    <mergeCell ref="B3:B4"/>
    <mergeCell ref="E3:E4"/>
    <mergeCell ref="N3:N4"/>
    <mergeCell ref="F3:F4"/>
    <mergeCell ref="C2:C3"/>
    <mergeCell ref="AW3:AW4"/>
    <mergeCell ref="AX3:AX4"/>
    <mergeCell ref="T3:T4"/>
    <mergeCell ref="AE3:AE4"/>
    <mergeCell ref="AM3:AM4"/>
    <mergeCell ref="AO3:AO4"/>
    <mergeCell ref="AJ2:AJ3"/>
    <mergeCell ref="AK2:AK3"/>
    <mergeCell ref="W2:W3"/>
    <mergeCell ref="AP2:AP4"/>
    <mergeCell ref="BE2:BE4"/>
    <mergeCell ref="BG2:BG3"/>
    <mergeCell ref="AY3:AY4"/>
    <mergeCell ref="AZ3:AZ4"/>
    <mergeCell ref="BA3:BA4"/>
    <mergeCell ref="BF2:BF3"/>
    <mergeCell ref="BB2:BB3"/>
  </mergeCells>
  <printOptions/>
  <pageMargins left="0.7874015748031497" right="0.7874015748031497" top="0.7874015748031497" bottom="0.3937007874015748" header="0.4330708661417323" footer="0.2755905511811024"/>
  <pageSetup firstPageNumber="264" useFirstPageNumber="1" fitToHeight="10" horizontalDpi="600" verticalDpi="600" orientation="portrait" paperSize="9" scale="32" r:id="rId1"/>
  <headerFooter alignWithMargins="0">
    <oddHeader>&amp;L&amp;24
　　第３７表　国民健康保険事業会計（事業勘定）決算の状況</oddHeader>
    <oddFooter>&amp;C&amp;28&amp;P</oddFooter>
  </headerFooter>
  <colBreaks count="5" manualBreakCount="5">
    <brk id="10" max="63" man="1"/>
    <brk id="20" max="63" man="1"/>
    <brk id="31" max="63" man="1"/>
    <brk id="38" max="63" man="1"/>
    <brk id="49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2019-03-01T04:10:29Z</cp:lastPrinted>
  <dcterms:modified xsi:type="dcterms:W3CDTF">2019-03-19T08:14:29Z</dcterms:modified>
  <cp:category/>
  <cp:version/>
  <cp:contentType/>
  <cp:contentStatus/>
</cp:coreProperties>
</file>