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5255" windowHeight="4770" activeTab="0"/>
  </bookViews>
  <sheets>
    <sheet name="第８表の１決算額の対前年度比較表" sheetId="1" r:id="rId1"/>
  </sheets>
  <definedNames>
    <definedName name="_xlnm.Print_Area" localSheetId="0">'第８表の１決算額の対前年度比較表'!$A$1:$G$67</definedName>
  </definedNames>
  <calcPr fullCalcOnLoad="1"/>
</workbook>
</file>

<file path=xl/sharedStrings.xml><?xml version="1.0" encoding="utf-8"?>
<sst xmlns="http://schemas.openxmlformats.org/spreadsheetml/2006/main" count="75" uniqueCount="74">
  <si>
    <t>市町村名</t>
  </si>
  <si>
    <t>増減率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</si>
  <si>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</si>
  <si>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</si>
  <si>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</si>
  <si>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</si>
  <si>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</si>
  <si>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</si>
  <si>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</si>
  <si>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</si>
  <si>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</si>
  <si>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</si>
  <si>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</si>
  <si>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</si>
  <si>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</si>
  <si>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</si>
  <si>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</si>
  <si>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</si>
  <si>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</si>
  <si>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</si>
  <si>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</si>
  <si>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</si>
  <si>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</si>
  <si>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</si>
  <si>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</si>
  <si>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</si>
  <si>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</si>
  <si>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</si>
  <si>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</si>
  <si>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</si>
  <si>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</si>
  <si>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</si>
  <si>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</si>
  <si>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</si>
  <si>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</si>
  <si>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</si>
  <si>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</si>
  <si>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</si>
  <si>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</si>
  <si>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</si>
  <si>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</si>
  <si>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</si>
  <si>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</si>
  <si>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</si>
  <si>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</si>
  <si>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</si>
  <si>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</si>
  <si>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</si>
  <si>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</si>
  <si>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</si>
  <si>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</si>
  <si>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</si>
  <si>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</si>
  <si>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</si>
  <si>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</si>
  <si>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</si>
  <si>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</si>
  <si>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歳入総額</t>
  </si>
  <si>
    <t>歳出総額</t>
  </si>
  <si>
    <t>増減率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</si>
  <si>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</si>
  <si>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</si>
  <si>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</si>
  <si>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</si>
  <si>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</si>
  <si>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</si>
  <si>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</si>
  <si>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平成１８年度</t>
  </si>
  <si>
    <t>本宮市</t>
  </si>
  <si>
    <t>表</t>
  </si>
  <si>
    <t>行</t>
  </si>
  <si>
    <t>列</t>
  </si>
  <si>
    <t>平成１９年度</t>
  </si>
  <si>
    <t>平成１８年度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</si>
</sst>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 "/>
    <numFmt numFmtId="178" formatCode="#,##0_ "/>
    <numFmt numFmtId="179" formatCode="#,##0;&quot;▲ &quot;#,##0"/>
    <numFmt numFmtId="180" formatCode="#,##0.00;&quot;▲ &quot;#,##0.00"/>
    <numFmt numFmtId="181" formatCode="#,##0.0;&quot;▲ &quot;#,##0.0"/>
  </numFmts>
  <fonts count="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2">
    <xf numFmtId="3" fontId="0" fillId="0" borderId="0" xfId="0" applyAlignment="1">
      <alignment/>
    </xf>
    <xf numFmtId="3" fontId="4" fillId="0" borderId="1" xfId="0" applyFont="1" applyAlignment="1">
      <alignment horizontal="center" vertical="center" wrapText="1"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/>
    </xf>
    <xf numFmtId="3" fontId="4" fillId="0" borderId="2" xfId="0" applyFont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" xfId="0" applyFont="1" applyAlignment="1">
      <alignment/>
    </xf>
    <xf numFmtId="3" fontId="0" fillId="0" borderId="3" xfId="0" applyAlignment="1">
      <alignment/>
    </xf>
    <xf numFmtId="3" fontId="4" fillId="0" borderId="4" xfId="0" applyFont="1" applyBorder="1" applyAlignment="1">
      <alignment horizontal="center" vertical="center" wrapText="1"/>
    </xf>
    <xf numFmtId="3" fontId="4" fillId="0" borderId="1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vertical="center"/>
    </xf>
    <xf numFmtId="181" fontId="5" fillId="0" borderId="8" xfId="0" applyNumberFormat="1" applyFont="1" applyBorder="1" applyAlignment="1">
      <alignment vertical="center"/>
    </xf>
    <xf numFmtId="181" fontId="5" fillId="0" borderId="1" xfId="0" applyNumberFormat="1" applyFont="1" applyAlignment="1">
      <alignment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3" xfId="0" applyFont="1" applyAlignment="1">
      <alignment/>
    </xf>
    <xf numFmtId="3" fontId="5" fillId="0" borderId="0" xfId="0" applyFont="1" applyAlignment="1">
      <alignment/>
    </xf>
    <xf numFmtId="3" fontId="5" fillId="0" borderId="3" xfId="0" applyFont="1" applyAlignment="1">
      <alignment horizontal="center"/>
    </xf>
    <xf numFmtId="3" fontId="5" fillId="0" borderId="0" xfId="0" applyFont="1" applyAlignment="1">
      <alignment horizontal="center"/>
    </xf>
    <xf numFmtId="181" fontId="5" fillId="0" borderId="11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0"/>
  <sheetViews>
    <sheetView tabSelected="1" showOutlineSymbols="0" view="pageBreakPreview" zoomScale="50" zoomScaleSheetLayoutView="50" workbookViewId="0" topLeftCell="A1">
      <selection activeCell="A68" sqref="A68:IV70"/>
    </sheetView>
  </sheetViews>
  <sheetFormatPr defaultColWidth="24.75390625" defaultRowHeight="14.25"/>
  <cols>
    <col min="8" max="9" width="14.75390625" style="0" hidden="1" customWidth="1"/>
  </cols>
  <sheetData>
    <row r="1" spans="1:252" ht="28.5" customHeight="1">
      <c r="A1" s="41" t="s">
        <v>0</v>
      </c>
      <c r="B1" s="48" t="s">
        <v>57</v>
      </c>
      <c r="C1" s="49"/>
      <c r="D1" s="41" t="s">
        <v>1</v>
      </c>
      <c r="E1" s="48" t="s">
        <v>58</v>
      </c>
      <c r="F1" s="49"/>
      <c r="G1" s="41" t="s">
        <v>59</v>
      </c>
      <c r="H1" s="4"/>
      <c r="I1" s="4"/>
      <c r="J1" s="4"/>
      <c r="K1" s="4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ht="28.5" customHeight="1">
      <c r="A2" s="47"/>
      <c r="B2" s="50"/>
      <c r="C2" s="51"/>
      <c r="D2" s="47"/>
      <c r="E2" s="50"/>
      <c r="F2" s="51"/>
      <c r="G2" s="47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28.5" customHeight="1">
      <c r="A3" s="2"/>
      <c r="B3" s="41" t="s">
        <v>67</v>
      </c>
      <c r="C3" s="41" t="s">
        <v>72</v>
      </c>
      <c r="D3" s="2"/>
      <c r="E3" s="43" t="s">
        <v>73</v>
      </c>
      <c r="F3" s="45" t="s">
        <v>72</v>
      </c>
      <c r="G3" s="9"/>
      <c r="H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28.5" customHeight="1">
      <c r="A4" s="1"/>
      <c r="B4" s="42"/>
      <c r="C4" s="42"/>
      <c r="D4" s="10"/>
      <c r="E4" s="44"/>
      <c r="F4" s="46"/>
      <c r="G4" s="9"/>
      <c r="H4" s="3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30" customHeight="1">
      <c r="A5" s="31" t="s">
        <v>2</v>
      </c>
      <c r="B5" s="17">
        <v>83867302</v>
      </c>
      <c r="C5" s="18">
        <v>91184039</v>
      </c>
      <c r="D5" s="25">
        <f aca="true" t="shared" si="0" ref="D5:D17">C5/B5*100-100</f>
        <v>8.724183114892625</v>
      </c>
      <c r="E5" s="17">
        <v>80658606</v>
      </c>
      <c r="F5" s="18">
        <v>89064370</v>
      </c>
      <c r="G5" s="25">
        <f>F5/E5*100-100</f>
        <v>10.421409960891225</v>
      </c>
      <c r="H5" s="30">
        <f>(C5-B5)/B5*100</f>
        <v>8.72418311489262</v>
      </c>
      <c r="I5" s="30">
        <f>(F5-E5)/E5*100</f>
        <v>10.421409960891216</v>
      </c>
      <c r="J5" s="7"/>
      <c r="K5" s="7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30" customHeight="1">
      <c r="A6" s="11" t="s">
        <v>3</v>
      </c>
      <c r="B6" s="19">
        <v>44659518</v>
      </c>
      <c r="C6" s="20">
        <v>43726790</v>
      </c>
      <c r="D6" s="26">
        <f t="shared" si="0"/>
        <v>-2.0885312734454544</v>
      </c>
      <c r="E6" s="19">
        <v>43616714</v>
      </c>
      <c r="F6" s="20">
        <v>42415865</v>
      </c>
      <c r="G6" s="26">
        <f aca="true" t="shared" si="1" ref="G6:G17">F6/E6*100-100</f>
        <v>-2.7531853958553683</v>
      </c>
      <c r="H6" s="30">
        <f aca="true" t="shared" si="2" ref="H6:H65">(C6-B6)/B6*100</f>
        <v>-2.08853127344545</v>
      </c>
      <c r="I6" s="30">
        <f aca="true" t="shared" si="3" ref="I6:I65">(F6-E6)/E6*100</f>
        <v>-2.75318539585536</v>
      </c>
      <c r="J6" s="7"/>
      <c r="K6" s="7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30" customHeight="1">
      <c r="A7" s="11" t="s">
        <v>4</v>
      </c>
      <c r="B7" s="19">
        <v>100397413</v>
      </c>
      <c r="C7" s="20">
        <v>99030439</v>
      </c>
      <c r="D7" s="26">
        <f t="shared" si="0"/>
        <v>-1.361562971747091</v>
      </c>
      <c r="E7" s="19">
        <v>97249060</v>
      </c>
      <c r="F7" s="20">
        <v>95866195</v>
      </c>
      <c r="G7" s="26">
        <f t="shared" si="1"/>
        <v>-1.421982896287119</v>
      </c>
      <c r="H7" s="30">
        <f t="shared" si="2"/>
        <v>-1.3615629717470907</v>
      </c>
      <c r="I7" s="30">
        <f t="shared" si="3"/>
        <v>-1.4219828962871208</v>
      </c>
      <c r="J7" s="7"/>
      <c r="K7" s="7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30" customHeight="1">
      <c r="A8" s="11" t="s">
        <v>5</v>
      </c>
      <c r="B8" s="19">
        <v>126140611</v>
      </c>
      <c r="C8" s="20">
        <v>128134538</v>
      </c>
      <c r="D8" s="26">
        <f t="shared" si="0"/>
        <v>1.5807177277744415</v>
      </c>
      <c r="E8" s="19">
        <v>122847551</v>
      </c>
      <c r="F8" s="20">
        <v>126122536</v>
      </c>
      <c r="G8" s="26">
        <f t="shared" si="1"/>
        <v>2.6658936001092854</v>
      </c>
      <c r="H8" s="30">
        <f t="shared" si="2"/>
        <v>1.5807177277744437</v>
      </c>
      <c r="I8" s="30">
        <f t="shared" si="3"/>
        <v>2.6658936001092934</v>
      </c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30" customHeight="1">
      <c r="A9" s="32" t="s">
        <v>6</v>
      </c>
      <c r="B9" s="19">
        <v>25589881</v>
      </c>
      <c r="C9" s="20">
        <v>27445853</v>
      </c>
      <c r="D9" s="26">
        <f t="shared" si="0"/>
        <v>7.252757447367571</v>
      </c>
      <c r="E9" s="19">
        <v>24471148</v>
      </c>
      <c r="F9" s="20">
        <v>25974640</v>
      </c>
      <c r="G9" s="27">
        <f t="shared" si="1"/>
        <v>6.143937342048673</v>
      </c>
      <c r="H9" s="30">
        <f t="shared" si="2"/>
        <v>7.252757447367575</v>
      </c>
      <c r="I9" s="30">
        <f t="shared" si="3"/>
        <v>6.143937342048686</v>
      </c>
      <c r="J9" s="7"/>
      <c r="K9" s="7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30" customHeight="1">
      <c r="A10" s="11" t="s">
        <v>7</v>
      </c>
      <c r="B10" s="17">
        <v>26519276</v>
      </c>
      <c r="C10" s="18">
        <v>25869822</v>
      </c>
      <c r="D10" s="25">
        <f t="shared" si="0"/>
        <v>-2.448988426380865</v>
      </c>
      <c r="E10" s="17">
        <v>25425846</v>
      </c>
      <c r="F10" s="18">
        <v>24755379</v>
      </c>
      <c r="G10" s="25">
        <f t="shared" si="1"/>
        <v>-2.6369506053013936</v>
      </c>
      <c r="H10" s="30">
        <f t="shared" si="2"/>
        <v>-2.448988426380871</v>
      </c>
      <c r="I10" s="30">
        <f t="shared" si="3"/>
        <v>-2.636950605301393</v>
      </c>
      <c r="J10" s="7"/>
      <c r="K10" s="7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30" customHeight="1">
      <c r="A11" s="11" t="s">
        <v>8</v>
      </c>
      <c r="B11" s="19">
        <v>23097625</v>
      </c>
      <c r="C11" s="20">
        <v>23173330</v>
      </c>
      <c r="D11" s="26">
        <f t="shared" si="0"/>
        <v>0.3277609710955005</v>
      </c>
      <c r="E11" s="19">
        <v>22555275</v>
      </c>
      <c r="F11" s="20">
        <v>22661225</v>
      </c>
      <c r="G11" s="26">
        <f t="shared" si="1"/>
        <v>0.4697349068011789</v>
      </c>
      <c r="H11" s="30">
        <f t="shared" si="2"/>
        <v>0.32776097109551305</v>
      </c>
      <c r="I11" s="30">
        <f t="shared" si="3"/>
        <v>0.46973490680118063</v>
      </c>
      <c r="J11" s="7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30" customHeight="1">
      <c r="A12" s="11" t="s">
        <v>9</v>
      </c>
      <c r="B12" s="19">
        <v>13853210</v>
      </c>
      <c r="C12" s="20">
        <v>14089343</v>
      </c>
      <c r="D12" s="26">
        <f t="shared" si="0"/>
        <v>1.70453634933709</v>
      </c>
      <c r="E12" s="19">
        <v>13381350</v>
      </c>
      <c r="F12" s="20">
        <v>13631456</v>
      </c>
      <c r="G12" s="26">
        <f t="shared" si="1"/>
        <v>1.8690640331506074</v>
      </c>
      <c r="H12" s="30">
        <f t="shared" si="2"/>
        <v>1.704536349337085</v>
      </c>
      <c r="I12" s="30">
        <f t="shared" si="3"/>
        <v>1.8690640331506163</v>
      </c>
      <c r="J12" s="7"/>
      <c r="K12" s="7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30" customHeight="1">
      <c r="A13" s="11" t="s">
        <v>10</v>
      </c>
      <c r="B13" s="19">
        <v>24483869</v>
      </c>
      <c r="C13" s="20">
        <v>25689104</v>
      </c>
      <c r="D13" s="26">
        <f t="shared" si="0"/>
        <v>4.922567589297259</v>
      </c>
      <c r="E13" s="19">
        <v>24136087</v>
      </c>
      <c r="F13" s="20">
        <v>24959592</v>
      </c>
      <c r="G13" s="26">
        <f t="shared" si="1"/>
        <v>3.411924227817039</v>
      </c>
      <c r="H13" s="30">
        <f t="shared" si="2"/>
        <v>4.922567589297263</v>
      </c>
      <c r="I13" s="30">
        <f t="shared" si="3"/>
        <v>3.411924227817044</v>
      </c>
      <c r="J13" s="7"/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30" customHeight="1">
      <c r="A14" s="11" t="s">
        <v>60</v>
      </c>
      <c r="B14" s="21">
        <v>20174967</v>
      </c>
      <c r="C14" s="22">
        <v>19816020</v>
      </c>
      <c r="D14" s="27">
        <f t="shared" si="0"/>
        <v>-1.7791701964122097</v>
      </c>
      <c r="E14" s="21">
        <v>19771299</v>
      </c>
      <c r="F14" s="22">
        <v>19224643</v>
      </c>
      <c r="G14" s="27">
        <f t="shared" si="1"/>
        <v>-2.764896732379597</v>
      </c>
      <c r="H14" s="30">
        <f t="shared" si="2"/>
        <v>-1.779170196412217</v>
      </c>
      <c r="I14" s="30">
        <f t="shared" si="3"/>
        <v>-2.764896732379597</v>
      </c>
      <c r="J14" s="7"/>
      <c r="K14" s="7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30" customHeight="1">
      <c r="A15" s="12" t="s">
        <v>63</v>
      </c>
      <c r="B15" s="19">
        <v>29717254</v>
      </c>
      <c r="C15" s="20">
        <v>29902424</v>
      </c>
      <c r="D15" s="25">
        <f t="shared" si="0"/>
        <v>0.6231060245337687</v>
      </c>
      <c r="E15" s="19">
        <v>28835251</v>
      </c>
      <c r="F15" s="20">
        <v>29012810</v>
      </c>
      <c r="G15" s="25">
        <f t="shared" si="1"/>
        <v>0.6157706066092459</v>
      </c>
      <c r="H15" s="30">
        <f t="shared" si="2"/>
        <v>0.6231060245337607</v>
      </c>
      <c r="I15" s="30">
        <f t="shared" si="3"/>
        <v>0.6157706066092506</v>
      </c>
      <c r="J15" s="7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30" customHeight="1">
      <c r="A16" s="11" t="s">
        <v>64</v>
      </c>
      <c r="B16" s="19">
        <v>24623956</v>
      </c>
      <c r="C16" s="20">
        <v>26029793</v>
      </c>
      <c r="D16" s="26">
        <f t="shared" si="0"/>
        <v>5.7092247890631285</v>
      </c>
      <c r="E16" s="19">
        <v>23767087</v>
      </c>
      <c r="F16" s="20">
        <v>25208998</v>
      </c>
      <c r="G16" s="26">
        <f t="shared" si="1"/>
        <v>6.066839406949612</v>
      </c>
      <c r="H16" s="30">
        <f>(C16-B16)/B16*100</f>
        <v>5.709224789063139</v>
      </c>
      <c r="I16" s="30">
        <f>(F16-E16)/E16*100</f>
        <v>6.066839406949619</v>
      </c>
      <c r="J16" s="7"/>
      <c r="K16" s="7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30" customHeight="1" thickBot="1">
      <c r="A17" s="33" t="s">
        <v>68</v>
      </c>
      <c r="B17" s="19">
        <v>11121196</v>
      </c>
      <c r="C17" s="20">
        <v>13735504</v>
      </c>
      <c r="D17" s="40">
        <f t="shared" si="0"/>
        <v>23.50743571105123</v>
      </c>
      <c r="E17" s="19">
        <v>10798547</v>
      </c>
      <c r="F17" s="20">
        <v>13316507</v>
      </c>
      <c r="G17" s="40">
        <f t="shared" si="1"/>
        <v>23.317581522773395</v>
      </c>
      <c r="H17" s="30"/>
      <c r="I17" s="30"/>
      <c r="J17" s="7"/>
      <c r="K17" s="7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30" customHeight="1" thickBot="1" thickTop="1">
      <c r="A18" s="14" t="s">
        <v>62</v>
      </c>
      <c r="B18" s="23">
        <f>SUM(B5:B17)</f>
        <v>554246078</v>
      </c>
      <c r="C18" s="23">
        <f>SUM(C5:C17)</f>
        <v>567826999</v>
      </c>
      <c r="D18" s="28">
        <f aca="true" t="shared" si="4" ref="D18:D65">C18/B18*100-100</f>
        <v>2.450341380674587</v>
      </c>
      <c r="E18" s="23">
        <f>SUM(E5:E17)</f>
        <v>537513821</v>
      </c>
      <c r="F18" s="23">
        <f>SUM(F5:F17)</f>
        <v>552214216</v>
      </c>
      <c r="G18" s="38">
        <f aca="true" t="shared" si="5" ref="G18:G65">F18/E18*100-100</f>
        <v>2.7348868858202025</v>
      </c>
      <c r="H18" s="30">
        <f t="shared" si="2"/>
        <v>2.450341380674596</v>
      </c>
      <c r="I18" s="30">
        <f t="shared" si="3"/>
        <v>2.734886885820188</v>
      </c>
      <c r="J18" s="7"/>
      <c r="K18" s="7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30" customHeight="1" thickTop="1">
      <c r="A19" s="11" t="s">
        <v>11</v>
      </c>
      <c r="B19" s="19">
        <v>4166304</v>
      </c>
      <c r="C19" s="20">
        <v>4133379</v>
      </c>
      <c r="D19" s="39">
        <f t="shared" si="4"/>
        <v>-0.7902687849950354</v>
      </c>
      <c r="E19" s="19">
        <v>4070745</v>
      </c>
      <c r="F19" s="20">
        <v>3933754</v>
      </c>
      <c r="G19" s="39">
        <f t="shared" si="5"/>
        <v>-3.3652562368804695</v>
      </c>
      <c r="H19" s="30">
        <f t="shared" si="2"/>
        <v>-0.7902687849950459</v>
      </c>
      <c r="I19" s="30">
        <f t="shared" si="3"/>
        <v>-3.3652562368804726</v>
      </c>
      <c r="J19" s="7"/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30" customHeight="1">
      <c r="A20" s="11" t="s">
        <v>12</v>
      </c>
      <c r="B20" s="19">
        <v>3917137</v>
      </c>
      <c r="C20" s="20">
        <v>4618903</v>
      </c>
      <c r="D20" s="26">
        <f t="shared" si="4"/>
        <v>17.915278429118004</v>
      </c>
      <c r="E20" s="19">
        <v>3812905</v>
      </c>
      <c r="F20" s="20">
        <v>4460964</v>
      </c>
      <c r="G20" s="26">
        <f t="shared" si="5"/>
        <v>16.996463326518764</v>
      </c>
      <c r="H20" s="30">
        <f t="shared" si="2"/>
        <v>17.915278429118</v>
      </c>
      <c r="I20" s="30">
        <f t="shared" si="3"/>
        <v>16.996463326518757</v>
      </c>
      <c r="J20" s="7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30" customHeight="1">
      <c r="A21" s="11" t="s">
        <v>13</v>
      </c>
      <c r="B21" s="19">
        <v>5608062</v>
      </c>
      <c r="C21" s="20">
        <v>5141731</v>
      </c>
      <c r="D21" s="26">
        <f t="shared" si="4"/>
        <v>-8.315368125388062</v>
      </c>
      <c r="E21" s="19">
        <v>5499636</v>
      </c>
      <c r="F21" s="20">
        <v>5061854</v>
      </c>
      <c r="G21" s="26">
        <f t="shared" si="5"/>
        <v>-7.960199547751884</v>
      </c>
      <c r="H21" s="30">
        <f t="shared" si="2"/>
        <v>-8.315368125388058</v>
      </c>
      <c r="I21" s="30">
        <f t="shared" si="3"/>
        <v>-7.960199547751888</v>
      </c>
      <c r="J21" s="7"/>
      <c r="K21" s="7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30" customHeight="1">
      <c r="A22" s="11" t="s">
        <v>14</v>
      </c>
      <c r="B22" s="19">
        <v>2495601</v>
      </c>
      <c r="C22" s="20">
        <v>2593207</v>
      </c>
      <c r="D22" s="26">
        <f t="shared" si="4"/>
        <v>3.9111220102893185</v>
      </c>
      <c r="E22" s="19">
        <v>2422171</v>
      </c>
      <c r="F22" s="20">
        <v>2504326</v>
      </c>
      <c r="G22" s="26">
        <f t="shared" si="5"/>
        <v>3.391791908994037</v>
      </c>
      <c r="H22" s="30">
        <f t="shared" si="2"/>
        <v>3.911122010289305</v>
      </c>
      <c r="I22" s="30">
        <f t="shared" si="3"/>
        <v>3.3917919089940387</v>
      </c>
      <c r="J22" s="7"/>
      <c r="K22" s="7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30" customHeight="1">
      <c r="A23" s="11" t="s">
        <v>15</v>
      </c>
      <c r="B23" s="19">
        <v>3614467</v>
      </c>
      <c r="C23" s="20">
        <v>3646150</v>
      </c>
      <c r="D23" s="26">
        <f t="shared" si="4"/>
        <v>0.8765607764574952</v>
      </c>
      <c r="E23" s="19">
        <v>3460809</v>
      </c>
      <c r="F23" s="20">
        <v>3542000</v>
      </c>
      <c r="G23" s="26">
        <f t="shared" si="5"/>
        <v>2.346012160740443</v>
      </c>
      <c r="H23" s="30">
        <f t="shared" si="2"/>
        <v>0.8765607764574971</v>
      </c>
      <c r="I23" s="30">
        <f t="shared" si="3"/>
        <v>2.346012160740451</v>
      </c>
      <c r="J23" s="7"/>
      <c r="K23" s="7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30" customHeight="1">
      <c r="A24" s="12" t="s">
        <v>16</v>
      </c>
      <c r="B24" s="17">
        <v>4521482</v>
      </c>
      <c r="C24" s="18">
        <v>4138574</v>
      </c>
      <c r="D24" s="25">
        <f t="shared" si="4"/>
        <v>-8.468639264736652</v>
      </c>
      <c r="E24" s="17">
        <v>4420466</v>
      </c>
      <c r="F24" s="18">
        <v>4077581</v>
      </c>
      <c r="G24" s="25">
        <f t="shared" si="5"/>
        <v>-7.75676139121984</v>
      </c>
      <c r="H24" s="30">
        <f t="shared" si="2"/>
        <v>-8.46863926473665</v>
      </c>
      <c r="I24" s="30">
        <f t="shared" si="3"/>
        <v>-7.75676139121984</v>
      </c>
      <c r="J24" s="7"/>
      <c r="K24" s="7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30" customHeight="1">
      <c r="A25" s="11" t="s">
        <v>17</v>
      </c>
      <c r="B25" s="19">
        <v>3633272</v>
      </c>
      <c r="C25" s="20">
        <v>3919483</v>
      </c>
      <c r="D25" s="26">
        <f t="shared" si="4"/>
        <v>7.877499950457874</v>
      </c>
      <c r="E25" s="19">
        <v>3567848</v>
      </c>
      <c r="F25" s="20">
        <v>3851065</v>
      </c>
      <c r="G25" s="26">
        <f t="shared" si="5"/>
        <v>7.938034355723673</v>
      </c>
      <c r="H25" s="30">
        <f t="shared" si="2"/>
        <v>7.87749995045788</v>
      </c>
      <c r="I25" s="30">
        <f t="shared" si="3"/>
        <v>7.9380343557236746</v>
      </c>
      <c r="J25" s="7"/>
      <c r="K25" s="7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30" customHeight="1">
      <c r="A26" s="11" t="s">
        <v>18</v>
      </c>
      <c r="B26" s="19">
        <v>4350415</v>
      </c>
      <c r="C26" s="20">
        <v>4314743</v>
      </c>
      <c r="D26" s="26">
        <f t="shared" si="4"/>
        <v>-0.8199677502031477</v>
      </c>
      <c r="E26" s="19">
        <v>4135739</v>
      </c>
      <c r="F26" s="20">
        <v>4120226</v>
      </c>
      <c r="G26" s="26">
        <f t="shared" si="5"/>
        <v>-0.3750962040883081</v>
      </c>
      <c r="H26" s="30">
        <f t="shared" si="2"/>
        <v>-0.8199677502031415</v>
      </c>
      <c r="I26" s="30">
        <f t="shared" si="3"/>
        <v>-0.37509620408831407</v>
      </c>
      <c r="J26" s="7"/>
      <c r="K26" s="7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30" customHeight="1">
      <c r="A27" s="11" t="s">
        <v>19</v>
      </c>
      <c r="B27" s="19">
        <v>1636637</v>
      </c>
      <c r="C27" s="20">
        <v>1824522</v>
      </c>
      <c r="D27" s="26">
        <f t="shared" si="4"/>
        <v>11.479943322801574</v>
      </c>
      <c r="E27" s="19">
        <v>1555683</v>
      </c>
      <c r="F27" s="20">
        <v>1727820</v>
      </c>
      <c r="G27" s="26">
        <f t="shared" si="5"/>
        <v>11.0650434567968</v>
      </c>
      <c r="H27" s="30">
        <f t="shared" si="2"/>
        <v>11.479943322801574</v>
      </c>
      <c r="I27" s="30">
        <f t="shared" si="3"/>
        <v>11.06504345679679</v>
      </c>
      <c r="J27" s="7"/>
      <c r="K27" s="7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30" customHeight="1">
      <c r="A28" s="13" t="s">
        <v>20</v>
      </c>
      <c r="B28" s="21">
        <v>4771792</v>
      </c>
      <c r="C28" s="22">
        <v>4701555</v>
      </c>
      <c r="D28" s="26">
        <f t="shared" si="4"/>
        <v>-1.4719208213602002</v>
      </c>
      <c r="E28" s="21">
        <v>4684264</v>
      </c>
      <c r="F28" s="22">
        <v>4341650</v>
      </c>
      <c r="G28" s="27">
        <f t="shared" si="5"/>
        <v>-7.314147964333344</v>
      </c>
      <c r="H28" s="30">
        <f t="shared" si="2"/>
        <v>-1.4719208213601933</v>
      </c>
      <c r="I28" s="30">
        <f t="shared" si="3"/>
        <v>-7.314147964333351</v>
      </c>
      <c r="J28" s="7"/>
      <c r="K28" s="7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30" customHeight="1">
      <c r="A29" s="11" t="s">
        <v>65</v>
      </c>
      <c r="B29" s="19">
        <v>13368347</v>
      </c>
      <c r="C29" s="20">
        <v>12904794</v>
      </c>
      <c r="D29" s="25">
        <f t="shared" si="4"/>
        <v>-3.467541648941335</v>
      </c>
      <c r="E29" s="19">
        <v>13037221</v>
      </c>
      <c r="F29" s="20">
        <v>12658813</v>
      </c>
      <c r="G29" s="26">
        <f t="shared" si="5"/>
        <v>-2.9025204067645944</v>
      </c>
      <c r="H29" s="30">
        <f t="shared" si="2"/>
        <v>-3.4675416489413387</v>
      </c>
      <c r="I29" s="30">
        <f t="shared" si="3"/>
        <v>-2.902520406764601</v>
      </c>
      <c r="J29" s="7"/>
      <c r="K29" s="7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30" customHeight="1">
      <c r="A30" s="11" t="s">
        <v>21</v>
      </c>
      <c r="B30" s="19">
        <v>3291664</v>
      </c>
      <c r="C30" s="20">
        <v>3548776</v>
      </c>
      <c r="D30" s="26">
        <f t="shared" si="4"/>
        <v>7.81100379625623</v>
      </c>
      <c r="E30" s="19">
        <v>3209364</v>
      </c>
      <c r="F30" s="20">
        <v>3456221</v>
      </c>
      <c r="G30" s="26">
        <f t="shared" si="5"/>
        <v>7.691773198677382</v>
      </c>
      <c r="H30" s="30">
        <f t="shared" si="2"/>
        <v>7.81100379625624</v>
      </c>
      <c r="I30" s="30">
        <f t="shared" si="3"/>
        <v>7.691773198677371</v>
      </c>
      <c r="J30" s="7"/>
      <c r="K30" s="7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30" customHeight="1">
      <c r="A31" s="11" t="s">
        <v>22</v>
      </c>
      <c r="B31" s="19">
        <v>5184709</v>
      </c>
      <c r="C31" s="20">
        <v>5335416</v>
      </c>
      <c r="D31" s="26">
        <f t="shared" si="4"/>
        <v>2.906759087154171</v>
      </c>
      <c r="E31" s="19">
        <v>5097115</v>
      </c>
      <c r="F31" s="20">
        <v>5260723</v>
      </c>
      <c r="G31" s="26">
        <f t="shared" si="5"/>
        <v>3.2098157487127565</v>
      </c>
      <c r="H31" s="30">
        <f t="shared" si="2"/>
        <v>2.906759087154168</v>
      </c>
      <c r="I31" s="30">
        <f t="shared" si="3"/>
        <v>3.209815748712752</v>
      </c>
      <c r="J31" s="7"/>
      <c r="K31" s="7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30" customHeight="1">
      <c r="A32" s="11" t="s">
        <v>23</v>
      </c>
      <c r="B32" s="19">
        <v>3202634</v>
      </c>
      <c r="C32" s="20">
        <v>3387803</v>
      </c>
      <c r="D32" s="26">
        <f t="shared" si="4"/>
        <v>5.7817721288164705</v>
      </c>
      <c r="E32" s="19">
        <v>3066981</v>
      </c>
      <c r="F32" s="20">
        <v>3241036</v>
      </c>
      <c r="G32" s="26">
        <f t="shared" si="5"/>
        <v>5.675124821444925</v>
      </c>
      <c r="H32" s="30">
        <f t="shared" si="2"/>
        <v>5.781772128816468</v>
      </c>
      <c r="I32" s="30">
        <f t="shared" si="3"/>
        <v>5.675124821444932</v>
      </c>
      <c r="J32" s="7"/>
      <c r="K32" s="7"/>
      <c r="L32" s="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30" customHeight="1">
      <c r="A33" s="13" t="s">
        <v>24</v>
      </c>
      <c r="B33" s="21">
        <v>7653415</v>
      </c>
      <c r="C33" s="22">
        <v>7258923</v>
      </c>
      <c r="D33" s="27">
        <f t="shared" si="4"/>
        <v>-5.154457193292146</v>
      </c>
      <c r="E33" s="21">
        <v>7420371</v>
      </c>
      <c r="F33" s="22">
        <v>7089758</v>
      </c>
      <c r="G33" s="26">
        <f t="shared" si="5"/>
        <v>-4.455478034723598</v>
      </c>
      <c r="H33" s="30">
        <f t="shared" si="2"/>
        <v>-5.154457193292145</v>
      </c>
      <c r="I33" s="30">
        <f t="shared" si="3"/>
        <v>-4.4554780347236</v>
      </c>
      <c r="J33" s="7"/>
      <c r="K33" s="7"/>
      <c r="L33" s="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30" customHeight="1">
      <c r="A34" s="11" t="s">
        <v>25</v>
      </c>
      <c r="B34" s="19">
        <v>7338624</v>
      </c>
      <c r="C34" s="20">
        <v>7164436</v>
      </c>
      <c r="D34" s="26">
        <f t="shared" si="4"/>
        <v>-2.37357848010744</v>
      </c>
      <c r="E34" s="19">
        <v>7053302</v>
      </c>
      <c r="F34" s="20">
        <v>6934959</v>
      </c>
      <c r="G34" s="25">
        <f t="shared" si="5"/>
        <v>-1.6778382663892728</v>
      </c>
      <c r="H34" s="30">
        <f t="shared" si="2"/>
        <v>-2.3735784801074424</v>
      </c>
      <c r="I34" s="30">
        <f t="shared" si="3"/>
        <v>-1.6778382663892741</v>
      </c>
      <c r="J34" s="7"/>
      <c r="K34" s="7"/>
      <c r="L34" s="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30" customHeight="1">
      <c r="A35" s="11" t="s">
        <v>26</v>
      </c>
      <c r="B35" s="19">
        <v>1768557</v>
      </c>
      <c r="C35" s="20">
        <v>1926909</v>
      </c>
      <c r="D35" s="26">
        <f t="shared" si="4"/>
        <v>8.953740252646654</v>
      </c>
      <c r="E35" s="19">
        <v>1691682</v>
      </c>
      <c r="F35" s="20">
        <v>1841763</v>
      </c>
      <c r="G35" s="26">
        <f t="shared" si="5"/>
        <v>8.871702837767387</v>
      </c>
      <c r="H35" s="30">
        <f t="shared" si="2"/>
        <v>8.95374025264665</v>
      </c>
      <c r="I35" s="30">
        <f t="shared" si="3"/>
        <v>8.871702837767382</v>
      </c>
      <c r="J35" s="7"/>
      <c r="K35" s="7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30" customHeight="1">
      <c r="A36" s="11" t="s">
        <v>27</v>
      </c>
      <c r="B36" s="19">
        <v>3690542</v>
      </c>
      <c r="C36" s="20">
        <v>3588496</v>
      </c>
      <c r="D36" s="26">
        <f t="shared" si="4"/>
        <v>-2.7650681119467038</v>
      </c>
      <c r="E36" s="19">
        <v>3440808</v>
      </c>
      <c r="F36" s="20">
        <v>3361988</v>
      </c>
      <c r="G36" s="26">
        <f t="shared" si="5"/>
        <v>-2.2907410119948537</v>
      </c>
      <c r="H36" s="30">
        <f t="shared" si="2"/>
        <v>-2.7650681119467007</v>
      </c>
      <c r="I36" s="30">
        <f t="shared" si="3"/>
        <v>-2.2907410119948572</v>
      </c>
      <c r="J36" s="7"/>
      <c r="K36" s="7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30" customHeight="1">
      <c r="A37" s="11" t="s">
        <v>28</v>
      </c>
      <c r="B37" s="19">
        <v>1851605</v>
      </c>
      <c r="C37" s="20">
        <v>1943100</v>
      </c>
      <c r="D37" s="26">
        <f t="shared" si="4"/>
        <v>4.94138868711201</v>
      </c>
      <c r="E37" s="19">
        <v>1777036</v>
      </c>
      <c r="F37" s="20">
        <v>1857908</v>
      </c>
      <c r="G37" s="26">
        <f t="shared" si="5"/>
        <v>4.550948883421597</v>
      </c>
      <c r="H37" s="30">
        <f t="shared" si="2"/>
        <v>4.941388687111992</v>
      </c>
      <c r="I37" s="30">
        <f t="shared" si="3"/>
        <v>4.550948883421608</v>
      </c>
      <c r="J37" s="7"/>
      <c r="K37" s="7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30" customHeight="1">
      <c r="A38" s="13" t="s">
        <v>29</v>
      </c>
      <c r="B38" s="21">
        <v>2622093</v>
      </c>
      <c r="C38" s="22">
        <v>2718666</v>
      </c>
      <c r="D38" s="26">
        <f t="shared" si="4"/>
        <v>3.68305014353038</v>
      </c>
      <c r="E38" s="21">
        <v>2559299</v>
      </c>
      <c r="F38" s="22">
        <v>2648851</v>
      </c>
      <c r="G38" s="27">
        <f t="shared" si="5"/>
        <v>3.499083147377462</v>
      </c>
      <c r="H38" s="30">
        <f t="shared" si="2"/>
        <v>3.683050143530378</v>
      </c>
      <c r="I38" s="30">
        <f t="shared" si="3"/>
        <v>3.499083147377465</v>
      </c>
      <c r="J38" s="7"/>
      <c r="K38" s="7"/>
      <c r="L38" s="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30" customHeight="1">
      <c r="A39" s="11" t="s">
        <v>30</v>
      </c>
      <c r="B39" s="19">
        <v>1688420</v>
      </c>
      <c r="C39" s="20">
        <v>1650612</v>
      </c>
      <c r="D39" s="25">
        <f t="shared" si="4"/>
        <v>-2.2392532663673705</v>
      </c>
      <c r="E39" s="19">
        <v>1641574</v>
      </c>
      <c r="F39" s="20">
        <v>1633429</v>
      </c>
      <c r="G39" s="26">
        <f t="shared" si="5"/>
        <v>-0.4961701391469404</v>
      </c>
      <c r="H39" s="30">
        <f t="shared" si="2"/>
        <v>-2.239253266367373</v>
      </c>
      <c r="I39" s="30">
        <f t="shared" si="3"/>
        <v>-0.4961701391469407</v>
      </c>
      <c r="J39" s="7"/>
      <c r="K39" s="7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30" customHeight="1">
      <c r="A40" s="11" t="s">
        <v>66</v>
      </c>
      <c r="B40" s="19">
        <v>11518811</v>
      </c>
      <c r="C40" s="20">
        <v>10610245</v>
      </c>
      <c r="D40" s="26">
        <f t="shared" si="4"/>
        <v>-7.887671739730777</v>
      </c>
      <c r="E40" s="19">
        <v>11345676</v>
      </c>
      <c r="F40" s="20">
        <v>10389399</v>
      </c>
      <c r="G40" s="26">
        <f t="shared" si="5"/>
        <v>-8.42855903870337</v>
      </c>
      <c r="H40" s="30">
        <f t="shared" si="2"/>
        <v>-7.887671739730775</v>
      </c>
      <c r="I40" s="30">
        <f t="shared" si="3"/>
        <v>-8.428559038703378</v>
      </c>
      <c r="J40" s="7"/>
      <c r="K40" s="7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30" customHeight="1">
      <c r="A41" s="11" t="s">
        <v>31</v>
      </c>
      <c r="B41" s="19">
        <v>7738164</v>
      </c>
      <c r="C41" s="20">
        <v>9365753</v>
      </c>
      <c r="D41" s="26">
        <f t="shared" si="4"/>
        <v>21.033270941272363</v>
      </c>
      <c r="E41" s="19">
        <v>7517668</v>
      </c>
      <c r="F41" s="20">
        <v>9161497</v>
      </c>
      <c r="G41" s="26">
        <f t="shared" si="5"/>
        <v>21.866209042484968</v>
      </c>
      <c r="H41" s="30">
        <f t="shared" si="2"/>
        <v>21.033270941272374</v>
      </c>
      <c r="I41" s="30">
        <f t="shared" si="3"/>
        <v>21.866209042484982</v>
      </c>
      <c r="J41" s="7"/>
      <c r="K41" s="7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30" customHeight="1">
      <c r="A42" s="11" t="s">
        <v>32</v>
      </c>
      <c r="B42" s="19">
        <v>3549642</v>
      </c>
      <c r="C42" s="20">
        <v>2984533</v>
      </c>
      <c r="D42" s="26">
        <f t="shared" si="4"/>
        <v>-15.920168850830592</v>
      </c>
      <c r="E42" s="19">
        <v>3467994</v>
      </c>
      <c r="F42" s="20">
        <v>2947299</v>
      </c>
      <c r="G42" s="26">
        <f t="shared" si="5"/>
        <v>-15.014299332697817</v>
      </c>
      <c r="H42" s="30">
        <f t="shared" si="2"/>
        <v>-15.92016885083059</v>
      </c>
      <c r="I42" s="30">
        <f t="shared" si="3"/>
        <v>-15.014299332697808</v>
      </c>
      <c r="J42" s="7"/>
      <c r="K42" s="7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30" customHeight="1">
      <c r="A43" s="13" t="s">
        <v>33</v>
      </c>
      <c r="B43" s="21">
        <v>2045269</v>
      </c>
      <c r="C43" s="22">
        <v>2416109</v>
      </c>
      <c r="D43" s="27">
        <f t="shared" si="4"/>
        <v>18.131600293164368</v>
      </c>
      <c r="E43" s="21">
        <v>1881995</v>
      </c>
      <c r="F43" s="22">
        <v>2302454</v>
      </c>
      <c r="G43" s="26">
        <f t="shared" si="5"/>
        <v>22.341132681011374</v>
      </c>
      <c r="H43" s="30">
        <f t="shared" si="2"/>
        <v>18.13160029316437</v>
      </c>
      <c r="I43" s="30">
        <f t="shared" si="3"/>
        <v>22.341132681011374</v>
      </c>
      <c r="J43" s="7"/>
      <c r="K43" s="7"/>
      <c r="L43" s="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30" customHeight="1">
      <c r="A44" s="11" t="s">
        <v>34</v>
      </c>
      <c r="B44" s="19">
        <v>5800560</v>
      </c>
      <c r="C44" s="20">
        <v>5672196</v>
      </c>
      <c r="D44" s="26">
        <f t="shared" si="4"/>
        <v>-2.2129587488104505</v>
      </c>
      <c r="E44" s="19">
        <v>5676630</v>
      </c>
      <c r="F44" s="20">
        <v>5524206</v>
      </c>
      <c r="G44" s="25">
        <f t="shared" si="5"/>
        <v>-2.6851142315070717</v>
      </c>
      <c r="H44" s="30">
        <f t="shared" si="2"/>
        <v>-2.21295874881046</v>
      </c>
      <c r="I44" s="30">
        <f t="shared" si="3"/>
        <v>-2.685114231507074</v>
      </c>
      <c r="J44" s="7"/>
      <c r="K44" s="7"/>
      <c r="L44" s="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30" customHeight="1">
      <c r="A45" s="11" t="s">
        <v>35</v>
      </c>
      <c r="B45" s="19">
        <v>5241567</v>
      </c>
      <c r="C45" s="20">
        <v>5230075</v>
      </c>
      <c r="D45" s="26">
        <f t="shared" si="4"/>
        <v>-0.2192474120811596</v>
      </c>
      <c r="E45" s="19">
        <v>5083491</v>
      </c>
      <c r="F45" s="20">
        <v>5123645</v>
      </c>
      <c r="G45" s="26">
        <f t="shared" si="5"/>
        <v>0.7898902545514517</v>
      </c>
      <c r="H45" s="30">
        <f t="shared" si="2"/>
        <v>-0.2192474120811582</v>
      </c>
      <c r="I45" s="30">
        <f t="shared" si="3"/>
        <v>0.789890254551449</v>
      </c>
      <c r="J45" s="7"/>
      <c r="K45" s="7"/>
      <c r="L45" s="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30" customHeight="1">
      <c r="A46" s="11" t="s">
        <v>36</v>
      </c>
      <c r="B46" s="19">
        <v>4043185</v>
      </c>
      <c r="C46" s="20">
        <v>3210319</v>
      </c>
      <c r="D46" s="26">
        <f t="shared" si="4"/>
        <v>-20.599255290074538</v>
      </c>
      <c r="E46" s="19">
        <v>3996898</v>
      </c>
      <c r="F46" s="20">
        <v>3090822</v>
      </c>
      <c r="G46" s="26">
        <f t="shared" si="5"/>
        <v>-22.669480181881056</v>
      </c>
      <c r="H46" s="30">
        <f t="shared" si="2"/>
        <v>-20.599255290074534</v>
      </c>
      <c r="I46" s="30">
        <f t="shared" si="3"/>
        <v>-22.66948018188105</v>
      </c>
      <c r="J46" s="7"/>
      <c r="K46" s="7"/>
      <c r="L46" s="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30" customHeight="1">
      <c r="A47" s="11" t="s">
        <v>37</v>
      </c>
      <c r="B47" s="19">
        <v>4795377</v>
      </c>
      <c r="C47" s="20">
        <v>5168278</v>
      </c>
      <c r="D47" s="26">
        <f t="shared" si="4"/>
        <v>7.776260344077215</v>
      </c>
      <c r="E47" s="19">
        <v>4650132</v>
      </c>
      <c r="F47" s="20">
        <v>5012843</v>
      </c>
      <c r="G47" s="26">
        <f t="shared" si="5"/>
        <v>7.800015139355182</v>
      </c>
      <c r="H47" s="30">
        <f t="shared" si="2"/>
        <v>7.776260344077222</v>
      </c>
      <c r="I47" s="30">
        <f t="shared" si="3"/>
        <v>7.8000151393551835</v>
      </c>
      <c r="J47" s="7"/>
      <c r="K47" s="7"/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30" customHeight="1">
      <c r="A48" s="13" t="s">
        <v>38</v>
      </c>
      <c r="B48" s="21">
        <v>3232052</v>
      </c>
      <c r="C48" s="22">
        <v>3128001</v>
      </c>
      <c r="D48" s="26">
        <f t="shared" si="4"/>
        <v>-3.2193479560353637</v>
      </c>
      <c r="E48" s="21">
        <v>3163194</v>
      </c>
      <c r="F48" s="22">
        <v>3062702</v>
      </c>
      <c r="G48" s="27">
        <f t="shared" si="5"/>
        <v>-3.1769154847916354</v>
      </c>
      <c r="H48" s="30">
        <f t="shared" si="2"/>
        <v>-3.2193479560353606</v>
      </c>
      <c r="I48" s="30">
        <f t="shared" si="3"/>
        <v>-3.1769154847916377</v>
      </c>
      <c r="J48" s="7"/>
      <c r="K48" s="7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30" customHeight="1">
      <c r="A49" s="11" t="s">
        <v>39</v>
      </c>
      <c r="B49" s="19">
        <v>5981959</v>
      </c>
      <c r="C49" s="20">
        <v>6387479</v>
      </c>
      <c r="D49" s="25">
        <f t="shared" si="4"/>
        <v>6.779050140597761</v>
      </c>
      <c r="E49" s="19">
        <v>5850082</v>
      </c>
      <c r="F49" s="20">
        <v>6202558</v>
      </c>
      <c r="G49" s="26">
        <f t="shared" si="5"/>
        <v>6.025146314188419</v>
      </c>
      <c r="H49" s="30">
        <f t="shared" si="2"/>
        <v>6.779050140597755</v>
      </c>
      <c r="I49" s="30">
        <f t="shared" si="3"/>
        <v>6.025146314188416</v>
      </c>
      <c r="J49" s="7"/>
      <c r="K49" s="7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30" customHeight="1">
      <c r="A50" s="11" t="s">
        <v>40</v>
      </c>
      <c r="B50" s="19">
        <v>3055756</v>
      </c>
      <c r="C50" s="20">
        <v>3152024</v>
      </c>
      <c r="D50" s="26">
        <f t="shared" si="4"/>
        <v>3.1503824258219453</v>
      </c>
      <c r="E50" s="19">
        <v>2984937</v>
      </c>
      <c r="F50" s="20">
        <v>3071996</v>
      </c>
      <c r="G50" s="26">
        <f t="shared" si="5"/>
        <v>2.916610970348785</v>
      </c>
      <c r="H50" s="30">
        <f t="shared" si="2"/>
        <v>3.150382425821957</v>
      </c>
      <c r="I50" s="30">
        <f t="shared" si="3"/>
        <v>2.916610970348788</v>
      </c>
      <c r="J50" s="7"/>
      <c r="K50" s="7"/>
      <c r="L50" s="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30" customHeight="1">
      <c r="A51" s="11" t="s">
        <v>41</v>
      </c>
      <c r="B51" s="19">
        <v>3416214</v>
      </c>
      <c r="C51" s="20">
        <v>3674678</v>
      </c>
      <c r="D51" s="26">
        <f t="shared" si="4"/>
        <v>7.5658023765490015</v>
      </c>
      <c r="E51" s="19">
        <v>3345602</v>
      </c>
      <c r="F51" s="20">
        <v>3563996</v>
      </c>
      <c r="G51" s="26">
        <f t="shared" si="5"/>
        <v>6.5277938021318676</v>
      </c>
      <c r="H51" s="30">
        <f t="shared" si="2"/>
        <v>7.56580237654901</v>
      </c>
      <c r="I51" s="30">
        <f t="shared" si="3"/>
        <v>6.527793802131873</v>
      </c>
      <c r="J51" s="7"/>
      <c r="K51" s="7"/>
      <c r="L51" s="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30" customHeight="1">
      <c r="A52" s="11" t="s">
        <v>42</v>
      </c>
      <c r="B52" s="19">
        <v>2915271</v>
      </c>
      <c r="C52" s="20">
        <v>2982451</v>
      </c>
      <c r="D52" s="26">
        <f t="shared" si="4"/>
        <v>2.3044169821604896</v>
      </c>
      <c r="E52" s="19">
        <v>2755660</v>
      </c>
      <c r="F52" s="20">
        <v>2854123</v>
      </c>
      <c r="G52" s="26">
        <f t="shared" si="5"/>
        <v>3.5731185995369543</v>
      </c>
      <c r="H52" s="30">
        <f t="shared" si="2"/>
        <v>2.3044169821604923</v>
      </c>
      <c r="I52" s="30">
        <f t="shared" si="3"/>
        <v>3.573118599536953</v>
      </c>
      <c r="J52" s="7"/>
      <c r="K52" s="7"/>
      <c r="L52" s="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30" customHeight="1">
      <c r="A53" s="13" t="s">
        <v>43</v>
      </c>
      <c r="B53" s="21">
        <v>3717743</v>
      </c>
      <c r="C53" s="22">
        <v>3573401</v>
      </c>
      <c r="D53" s="27">
        <f t="shared" si="4"/>
        <v>-3.88251689264159</v>
      </c>
      <c r="E53" s="21">
        <v>3695765</v>
      </c>
      <c r="F53" s="22">
        <v>3541913</v>
      </c>
      <c r="G53" s="26">
        <f t="shared" si="5"/>
        <v>-4.16292702593374</v>
      </c>
      <c r="H53" s="30">
        <f t="shared" si="2"/>
        <v>-3.882516892641584</v>
      </c>
      <c r="I53" s="30">
        <f t="shared" si="3"/>
        <v>-4.162927025933738</v>
      </c>
      <c r="J53" s="7"/>
      <c r="K53" s="7"/>
      <c r="L53" s="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30" customHeight="1">
      <c r="A54" s="11" t="s">
        <v>44</v>
      </c>
      <c r="B54" s="19">
        <v>6122150</v>
      </c>
      <c r="C54" s="20">
        <v>6562020</v>
      </c>
      <c r="D54" s="26">
        <f t="shared" si="4"/>
        <v>7.184894195666544</v>
      </c>
      <c r="E54" s="19">
        <v>5908039</v>
      </c>
      <c r="F54" s="20">
        <v>6332695</v>
      </c>
      <c r="G54" s="25">
        <f t="shared" si="5"/>
        <v>7.187765686719388</v>
      </c>
      <c r="H54" s="30">
        <f t="shared" si="2"/>
        <v>7.184894195666555</v>
      </c>
      <c r="I54" s="30">
        <f t="shared" si="3"/>
        <v>7.187765686719401</v>
      </c>
      <c r="J54" s="7"/>
      <c r="K54" s="7"/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30" customHeight="1">
      <c r="A55" s="11" t="s">
        <v>45</v>
      </c>
      <c r="B55" s="19">
        <v>4621095</v>
      </c>
      <c r="C55" s="20">
        <v>4326430</v>
      </c>
      <c r="D55" s="26">
        <f t="shared" si="4"/>
        <v>-6.3765189852188655</v>
      </c>
      <c r="E55" s="19">
        <v>4489611</v>
      </c>
      <c r="F55" s="20">
        <v>4232581</v>
      </c>
      <c r="G55" s="26">
        <f t="shared" si="5"/>
        <v>-5.724994882630142</v>
      </c>
      <c r="H55" s="30">
        <f t="shared" si="2"/>
        <v>-6.376518985218871</v>
      </c>
      <c r="I55" s="30">
        <f t="shared" si="3"/>
        <v>-5.724994882630143</v>
      </c>
      <c r="J55" s="7"/>
      <c r="K55" s="7"/>
      <c r="L55" s="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30" customHeight="1">
      <c r="A56" s="11" t="s">
        <v>46</v>
      </c>
      <c r="B56" s="19">
        <v>4797626</v>
      </c>
      <c r="C56" s="20">
        <v>3944629</v>
      </c>
      <c r="D56" s="26">
        <f t="shared" si="4"/>
        <v>-17.779564309514754</v>
      </c>
      <c r="E56" s="19">
        <v>4617297</v>
      </c>
      <c r="F56" s="20">
        <v>3778587</v>
      </c>
      <c r="G56" s="26">
        <f t="shared" si="5"/>
        <v>-18.164523529675478</v>
      </c>
      <c r="H56" s="30">
        <f t="shared" si="2"/>
        <v>-17.779564309514747</v>
      </c>
      <c r="I56" s="30">
        <f t="shared" si="3"/>
        <v>-18.16452352967548</v>
      </c>
      <c r="J56" s="7"/>
      <c r="K56" s="7"/>
      <c r="L56" s="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30" customHeight="1">
      <c r="A57" s="11" t="s">
        <v>47</v>
      </c>
      <c r="B57" s="19">
        <v>6022462</v>
      </c>
      <c r="C57" s="20">
        <v>6114588</v>
      </c>
      <c r="D57" s="26">
        <f t="shared" si="4"/>
        <v>1.5297066216441095</v>
      </c>
      <c r="E57" s="19">
        <v>5711227</v>
      </c>
      <c r="F57" s="20">
        <v>5884339</v>
      </c>
      <c r="G57" s="26">
        <f t="shared" si="5"/>
        <v>3.0310824626652106</v>
      </c>
      <c r="H57" s="30">
        <f t="shared" si="2"/>
        <v>1.529706621644105</v>
      </c>
      <c r="I57" s="30">
        <f t="shared" si="3"/>
        <v>3.031082462665203</v>
      </c>
      <c r="J57" s="7"/>
      <c r="K57" s="7"/>
      <c r="L57" s="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30" customHeight="1">
      <c r="A58" s="13" t="s">
        <v>48</v>
      </c>
      <c r="B58" s="21">
        <v>7194920</v>
      </c>
      <c r="C58" s="22">
        <v>7467188</v>
      </c>
      <c r="D58" s="26">
        <f t="shared" si="4"/>
        <v>3.7841699421258284</v>
      </c>
      <c r="E58" s="21">
        <v>6984625</v>
      </c>
      <c r="F58" s="22">
        <v>7269236</v>
      </c>
      <c r="G58" s="27">
        <f t="shared" si="5"/>
        <v>4.074821482899949</v>
      </c>
      <c r="H58" s="30">
        <f t="shared" si="2"/>
        <v>3.7841699421258332</v>
      </c>
      <c r="I58" s="30">
        <f t="shared" si="3"/>
        <v>4.0748214828999405</v>
      </c>
      <c r="J58" s="7"/>
      <c r="K58" s="7"/>
      <c r="L58" s="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30" customHeight="1">
      <c r="A59" s="11" t="s">
        <v>49</v>
      </c>
      <c r="B59" s="19">
        <v>2531267</v>
      </c>
      <c r="C59" s="20">
        <v>2670102</v>
      </c>
      <c r="D59" s="25">
        <f t="shared" si="4"/>
        <v>5.484802669967252</v>
      </c>
      <c r="E59" s="19">
        <v>2419234</v>
      </c>
      <c r="F59" s="20">
        <v>2557511</v>
      </c>
      <c r="G59" s="26">
        <f t="shared" si="5"/>
        <v>5.71573481523491</v>
      </c>
      <c r="H59" s="30">
        <f t="shared" si="2"/>
        <v>5.484802669967253</v>
      </c>
      <c r="I59" s="30">
        <f t="shared" si="3"/>
        <v>5.715734815234905</v>
      </c>
      <c r="J59" s="7"/>
      <c r="K59" s="7"/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30" customHeight="1">
      <c r="A60" s="11" t="s">
        <v>50</v>
      </c>
      <c r="B60" s="19">
        <v>6841176</v>
      </c>
      <c r="C60" s="20">
        <v>8309673</v>
      </c>
      <c r="D60" s="26">
        <f t="shared" si="4"/>
        <v>21.46556381534404</v>
      </c>
      <c r="E60" s="19">
        <v>6684665</v>
      </c>
      <c r="F60" s="20">
        <v>7916499</v>
      </c>
      <c r="G60" s="26">
        <f t="shared" si="5"/>
        <v>18.427759655869068</v>
      </c>
      <c r="H60" s="30">
        <f t="shared" si="2"/>
        <v>21.46556381534403</v>
      </c>
      <c r="I60" s="30">
        <f t="shared" si="3"/>
        <v>18.427759655869068</v>
      </c>
      <c r="J60" s="7"/>
      <c r="K60" s="7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30" customHeight="1">
      <c r="A61" s="11" t="s">
        <v>51</v>
      </c>
      <c r="B61" s="19">
        <v>4849134</v>
      </c>
      <c r="C61" s="20">
        <v>5618178</v>
      </c>
      <c r="D61" s="26">
        <f t="shared" si="4"/>
        <v>15.85940912336099</v>
      </c>
      <c r="E61" s="19">
        <v>4727252</v>
      </c>
      <c r="F61" s="20">
        <v>5509553</v>
      </c>
      <c r="G61" s="26">
        <f t="shared" si="5"/>
        <v>16.548747559893144</v>
      </c>
      <c r="H61" s="30">
        <f t="shared" si="2"/>
        <v>15.859409123360996</v>
      </c>
      <c r="I61" s="30">
        <f t="shared" si="3"/>
        <v>16.548747559893147</v>
      </c>
      <c r="J61" s="7"/>
      <c r="K61" s="7"/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30" customHeight="1">
      <c r="A62" s="11" t="s">
        <v>52</v>
      </c>
      <c r="B62" s="19">
        <v>7584705</v>
      </c>
      <c r="C62" s="20">
        <v>7133323</v>
      </c>
      <c r="D62" s="26">
        <f t="shared" si="4"/>
        <v>-5.951213659595197</v>
      </c>
      <c r="E62" s="19">
        <v>7370245</v>
      </c>
      <c r="F62" s="20">
        <v>6985069</v>
      </c>
      <c r="G62" s="26">
        <f t="shared" si="5"/>
        <v>-5.22609492628807</v>
      </c>
      <c r="H62" s="30">
        <f t="shared" si="2"/>
        <v>-5.951213659595198</v>
      </c>
      <c r="I62" s="30">
        <f t="shared" si="3"/>
        <v>-5.226094926288067</v>
      </c>
      <c r="J62" s="7"/>
      <c r="K62" s="7"/>
      <c r="L62" s="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30" customHeight="1">
      <c r="A63" s="13" t="s">
        <v>53</v>
      </c>
      <c r="B63" s="21">
        <v>1600453</v>
      </c>
      <c r="C63" s="22">
        <v>1622035</v>
      </c>
      <c r="D63" s="27">
        <f t="shared" si="4"/>
        <v>1.3484932078605283</v>
      </c>
      <c r="E63" s="21">
        <v>1515332</v>
      </c>
      <c r="F63" s="22">
        <v>1490356</v>
      </c>
      <c r="G63" s="27">
        <f t="shared" si="5"/>
        <v>-1.6482196640736078</v>
      </c>
      <c r="H63" s="30">
        <f t="shared" si="2"/>
        <v>1.3484932078605245</v>
      </c>
      <c r="I63" s="30">
        <f t="shared" si="3"/>
        <v>-1.6482196640736155</v>
      </c>
      <c r="J63" s="7"/>
      <c r="K63" s="7"/>
      <c r="L63" s="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30" customHeight="1">
      <c r="A64" s="11" t="s">
        <v>54</v>
      </c>
      <c r="B64" s="19">
        <v>4161107</v>
      </c>
      <c r="C64" s="20">
        <v>4058494</v>
      </c>
      <c r="D64" s="26">
        <f t="shared" si="4"/>
        <v>-2.4660024363709</v>
      </c>
      <c r="E64" s="19">
        <v>3922591</v>
      </c>
      <c r="F64" s="20">
        <v>3815330</v>
      </c>
      <c r="G64" s="26">
        <f t="shared" si="5"/>
        <v>-2.7344426171375034</v>
      </c>
      <c r="H64" s="30">
        <f t="shared" si="2"/>
        <v>-2.4660024363708986</v>
      </c>
      <c r="I64" s="30">
        <f t="shared" si="3"/>
        <v>-2.7344426171374994</v>
      </c>
      <c r="J64" s="7"/>
      <c r="K64" s="7"/>
      <c r="L64" s="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30" customHeight="1" thickBot="1">
      <c r="A65" s="11" t="s">
        <v>61</v>
      </c>
      <c r="B65" s="19">
        <v>3860584</v>
      </c>
      <c r="C65" s="20">
        <v>4167115</v>
      </c>
      <c r="D65" s="38">
        <f t="shared" si="4"/>
        <v>7.940016329135702</v>
      </c>
      <c r="E65" s="19">
        <v>3631300</v>
      </c>
      <c r="F65" s="20">
        <v>3917832</v>
      </c>
      <c r="G65" s="26">
        <f t="shared" si="5"/>
        <v>7.890617685126529</v>
      </c>
      <c r="H65" s="30">
        <f t="shared" si="2"/>
        <v>7.940016329135696</v>
      </c>
      <c r="I65" s="30">
        <f t="shared" si="3"/>
        <v>7.890617685126538</v>
      </c>
      <c r="J65" s="7"/>
      <c r="K65" s="7"/>
      <c r="L65" s="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30" customHeight="1" thickBot="1" thickTop="1">
      <c r="A66" s="16" t="s">
        <v>55</v>
      </c>
      <c r="B66" s="23">
        <f>SUM(B19:B65)</f>
        <v>217614028</v>
      </c>
      <c r="C66" s="23">
        <f>SUM(C19:C65)</f>
        <v>220009495</v>
      </c>
      <c r="D66" s="28">
        <f>C66/B66*100-100</f>
        <v>1.1007870319830602</v>
      </c>
      <c r="E66" s="23">
        <f>SUM(E19:E65)</f>
        <v>211022161</v>
      </c>
      <c r="F66" s="23">
        <f>SUM(F19:F65)</f>
        <v>213145730</v>
      </c>
      <c r="G66" s="28">
        <f>F66/E66*100-100</f>
        <v>1.0063251129344621</v>
      </c>
      <c r="H66" s="30">
        <f>(C66-B66)/B66*100</f>
        <v>1.1007870319830668</v>
      </c>
      <c r="I66" s="30">
        <f>(F66-E66)/E66*100</f>
        <v>1.0063251129344657</v>
      </c>
      <c r="J66" s="7"/>
      <c r="K66" s="7"/>
      <c r="L66" s="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ht="30" customHeight="1" thickTop="1">
      <c r="A67" s="15" t="s">
        <v>56</v>
      </c>
      <c r="B67" s="24">
        <f>SUM(B66,B18)</f>
        <v>771860106</v>
      </c>
      <c r="C67" s="24">
        <f>SUM(C66,C18)</f>
        <v>787836494</v>
      </c>
      <c r="D67" s="29">
        <f>C67/B67*100-100</f>
        <v>2.0698553890541262</v>
      </c>
      <c r="E67" s="24">
        <f>SUM(E66,E18)</f>
        <v>748535982</v>
      </c>
      <c r="F67" s="24">
        <f>SUM(F66,F18)</f>
        <v>765359946</v>
      </c>
      <c r="G67" s="29">
        <f>F67/E67*100-100</f>
        <v>2.247582535050398</v>
      </c>
      <c r="H67" s="30">
        <f>(C67-B67)/B67*100</f>
        <v>2.0698553890541405</v>
      </c>
      <c r="I67" s="30">
        <f>(F67-E67)/E67*100</f>
        <v>2.247582535050399</v>
      </c>
      <c r="J67" s="7"/>
      <c r="K67" s="7"/>
      <c r="L67" s="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</row>
    <row r="68" spans="1:11" ht="29.25" customHeight="1" hidden="1">
      <c r="A68" s="36" t="s">
        <v>69</v>
      </c>
      <c r="B68" s="34"/>
      <c r="C68" s="34">
        <v>5</v>
      </c>
      <c r="D68" s="8"/>
      <c r="E68" s="34"/>
      <c r="F68" s="34">
        <v>14</v>
      </c>
      <c r="G68" s="8"/>
      <c r="H68" s="8"/>
      <c r="I68" s="8"/>
      <c r="J68" s="8"/>
      <c r="K68" s="8"/>
    </row>
    <row r="69" spans="1:6" ht="29.25" customHeight="1" hidden="1">
      <c r="A69" s="37" t="s">
        <v>70</v>
      </c>
      <c r="B69" s="35"/>
      <c r="C69" s="35">
        <v>31</v>
      </c>
      <c r="E69" s="35"/>
      <c r="F69" s="35">
        <v>23</v>
      </c>
    </row>
    <row r="70" spans="1:6" ht="29.25" customHeight="1" hidden="1">
      <c r="A70" s="37" t="s">
        <v>71</v>
      </c>
      <c r="B70" s="35"/>
      <c r="C70" s="35">
        <v>1</v>
      </c>
      <c r="E70" s="35"/>
      <c r="F70" s="35">
        <v>1</v>
      </c>
    </row>
  </sheetData>
  <mergeCells count="9">
    <mergeCell ref="A1:A2"/>
    <mergeCell ref="G1:G2"/>
    <mergeCell ref="B1:C2"/>
    <mergeCell ref="E1:F2"/>
    <mergeCell ref="D1:D2"/>
    <mergeCell ref="B3:B4"/>
    <mergeCell ref="C3:C4"/>
    <mergeCell ref="E3:E4"/>
    <mergeCell ref="F3:F4"/>
  </mergeCells>
  <printOptions/>
  <pageMargins left="0.7874015748031497" right="0.7874015748031497" top="0.7874015748031497" bottom="0.3937007874015748" header="0.5905511811023623" footer="0.31496062992125984"/>
  <pageSetup firstPageNumber="119" useFirstPageNumber="1" fitToHeight="5" horizontalDpi="600" verticalDpi="600" orientation="portrait" paperSize="9" scale="37" r:id="rId1"/>
  <headerFooter alignWithMargins="0">
    <oddHeader>&amp;L&amp;24　　第８表の１　決算額の対前年度比較表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2009-03-10T01:27:10Z</cp:lastPrinted>
  <dcterms:modified xsi:type="dcterms:W3CDTF">2009-04-30T23:37:58Z</dcterms:modified>
  <cp:category/>
  <cp:version/>
  <cp:contentType/>
  <cp:contentStatus/>
</cp:coreProperties>
</file>