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商工総務課\03_財務\06_財産\06-02_入札\6_HPへの掲載\1_公告\R8\080706_労働条件実態調査、中小企業等業務改善応援事業補助金（雇用労政課　２件）\中小企業等業務改善応援事業補助金\"/>
    </mc:Choice>
  </mc:AlternateContent>
  <xr:revisionPtr revIDLastSave="0" documentId="13_ncr:1_{F9A1AE49-7FAF-47A3-918D-B80B097F9C7E}" xr6:coauthVersionLast="47" xr6:coauthVersionMax="47" xr10:uidLastSave="{00000000-0000-0000-0000-000000000000}"/>
  <bookViews>
    <workbookView xWindow="-120" yWindow="-120" windowWidth="29040" windowHeight="15720" xr2:uid="{A8FD86CE-B9C3-46C8-8923-28C83A448F02}"/>
  </bookViews>
  <sheets>
    <sheet name="設計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7" i="3" l="1"/>
  <c r="G16" i="3"/>
  <c r="G15" i="3"/>
  <c r="G14" i="3"/>
  <c r="G13" i="3"/>
  <c r="G12" i="3"/>
  <c r="G7" i="3"/>
  <c r="G6" i="3"/>
  <c r="G5" i="3"/>
  <c r="G18" i="3" l="1"/>
  <c r="G8" i="3"/>
  <c r="G20" i="3" s="1"/>
  <c r="G21" i="3" s="1"/>
  <c r="G22" i="3" s="1"/>
  <c r="G23" i="3" s="1"/>
  <c r="G24" i="3" l="1"/>
</calcChain>
</file>

<file path=xl/sharedStrings.xml><?xml version="1.0" encoding="utf-8"?>
<sst xmlns="http://schemas.openxmlformats.org/spreadsheetml/2006/main" count="35" uniqueCount="30">
  <si>
    <t>内訳</t>
    <rPh sb="0" eb="2">
      <t>ウチワケ</t>
    </rPh>
    <phoneticPr fontId="2"/>
  </si>
  <si>
    <t>単価（１時間あたり）</t>
    <rPh sb="0" eb="2">
      <t>タンカ</t>
    </rPh>
    <rPh sb="4" eb="6">
      <t>ジカン</t>
    </rPh>
    <phoneticPr fontId="2"/>
  </si>
  <si>
    <t>時間</t>
    <rPh sb="0" eb="2">
      <t>ジカン</t>
    </rPh>
    <phoneticPr fontId="2"/>
  </si>
  <si>
    <t>日数</t>
    <rPh sb="0" eb="2">
      <t>ニッスウ</t>
    </rPh>
    <phoneticPr fontId="2"/>
  </si>
  <si>
    <t>（A）人件費・派遣費</t>
    <rPh sb="3" eb="6">
      <t>ジンケンヒ</t>
    </rPh>
    <rPh sb="7" eb="10">
      <t>ハケンヒ</t>
    </rPh>
    <phoneticPr fontId="2"/>
  </si>
  <si>
    <t>人件費（実務責任者分）</t>
    <rPh sb="0" eb="3">
      <t>ジンケンヒ</t>
    </rPh>
    <rPh sb="4" eb="6">
      <t>ジツム</t>
    </rPh>
    <rPh sb="6" eb="9">
      <t>セキニンシャ</t>
    </rPh>
    <rPh sb="9" eb="10">
      <t>ブン</t>
    </rPh>
    <phoneticPr fontId="2"/>
  </si>
  <si>
    <t>派遣費（受付対応・審査スタッフ）
派遣期間：令和８年９月１日から令和９年３月３１日まで</t>
    <rPh sb="0" eb="3">
      <t>ハケンヒ</t>
    </rPh>
    <rPh sb="17" eb="19">
      <t>ハケン</t>
    </rPh>
    <rPh sb="19" eb="21">
      <t>キカン</t>
    </rPh>
    <phoneticPr fontId="2"/>
  </si>
  <si>
    <t>派遣費（受付対応・審査スタッフ）
派遣期間：令和９年１月１日から令和９年３月３１日まで</t>
    <rPh sb="0" eb="3">
      <t>ハケンヒ</t>
    </rPh>
    <rPh sb="17" eb="19">
      <t>ハケン</t>
    </rPh>
    <rPh sb="19" eb="21">
      <t>キカン</t>
    </rPh>
    <phoneticPr fontId="2"/>
  </si>
  <si>
    <t>小計(a)</t>
    <rPh sb="0" eb="2">
      <t>ショウケイ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</si>
  <si>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</si>
  <si>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</si>
  <si>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（B）広報・周知関係費用</t>
    <rPh sb="3" eb="5">
      <t>コウホウ</t>
    </rPh>
    <rPh sb="6" eb="8">
      <t>シュウチ</t>
    </rPh>
    <rPh sb="8" eb="10">
      <t>カンケイ</t>
    </rPh>
    <rPh sb="10" eb="12">
      <t>ヒヨウ</t>
    </rPh>
    <phoneticPr fontId="2"/>
  </si>
  <si>
    <t>周知用ポスター（デザイン費用含む）</t>
    <rPh sb="0" eb="3">
      <t>シュウチヨウ</t>
    </rPh>
    <rPh sb="12" eb="14">
      <t>ヒヨウ</t>
    </rPh>
    <rPh sb="14" eb="15">
      <t>フク</t>
    </rPh>
    <phoneticPr fontId="2"/>
  </si>
  <si>
    <t>枚</t>
    <rPh sb="0" eb="1">
      <t>マイ</t>
    </rPh>
    <phoneticPr fontId="2"/>
  </si>
  <si>
    <t>周知用チラシ（デザイン費用含む）</t>
    <rPh sb="0" eb="3">
      <t>シュウチヨウ</t>
    </rPh>
    <rPh sb="11" eb="13">
      <t>ヒヨウ</t>
    </rPh>
    <rPh sb="13" eb="14">
      <t>フク</t>
    </rPh>
    <phoneticPr fontId="2"/>
  </si>
  <si>
    <t>送料（チラシ・ポスター）</t>
    <rPh sb="0" eb="2">
      <t>ソウリョウ</t>
    </rPh>
    <phoneticPr fontId="2"/>
  </si>
  <si>
    <t>箇所</t>
    <rPh sb="0" eb="2">
      <t>カショ</t>
    </rPh>
    <phoneticPr fontId="2"/>
  </si>
  <si>
    <t>新聞広告（福島民報）</t>
    <rPh sb="0" eb="4">
      <t>シンブンコウコク</t>
    </rPh>
    <rPh sb="5" eb="7">
      <t>フクシマ</t>
    </rPh>
    <rPh sb="7" eb="9">
      <t>ミンポウ</t>
    </rPh>
    <phoneticPr fontId="2"/>
  </si>
  <si>
    <t>回</t>
    <rPh sb="0" eb="1">
      <t>カイ</t>
    </rPh>
    <phoneticPr fontId="2"/>
  </si>
  <si>
    <t>新聞広告（福島民友）</t>
    <rPh sb="0" eb="4">
      <t>シンブンコウコク</t>
    </rPh>
    <rPh sb="5" eb="7">
      <t>フクシマ</t>
    </rPh>
    <rPh sb="7" eb="9">
      <t>ミンユウ</t>
    </rPh>
    <phoneticPr fontId="2"/>
  </si>
  <si>
    <t>商工会議所会報へのチラシ封入（印刷費、商工会議所との調整費用等も含む）</t>
    <rPh sb="0" eb="5">
      <t>ショウコウカイギショ</t>
    </rPh>
    <rPh sb="5" eb="7">
      <t>カイホウ</t>
    </rPh>
    <rPh sb="12" eb="14">
      <t>フウニュウ</t>
    </rPh>
    <rPh sb="15" eb="18">
      <t>インサツヒ</t>
    </rPh>
    <rPh sb="19" eb="24">
      <t>ショウコウカイギショ</t>
    </rPh>
    <rPh sb="26" eb="28">
      <t>チョウセイ</t>
    </rPh>
    <rPh sb="28" eb="30">
      <t>ヒヨウ</t>
    </rPh>
    <rPh sb="30" eb="31">
      <t>トウ</t>
    </rPh>
    <rPh sb="32" eb="33">
      <t>フク</t>
    </rPh>
    <phoneticPr fontId="2"/>
  </si>
  <si>
    <t>小計(b)</t>
    <rPh sb="0" eb="2">
      <t>ショウケイ</t>
    </rPh>
    <phoneticPr fontId="2"/>
  </si>
  <si>
    <t>費用合計（（a)+(b))…①</t>
    <rPh sb="0" eb="4">
      <t>ヒヨウゴウケイ</t>
    </rPh>
    <phoneticPr fontId="2"/>
  </si>
  <si>
    <t>業務管理費（①*10％）…➁</t>
    <rPh sb="0" eb="5">
      <t>ギョウムカンリヒ</t>
    </rPh>
    <phoneticPr fontId="2"/>
  </si>
  <si>
    <t>費用合計+業務管理費…③</t>
    <rPh sb="0" eb="4">
      <t>ヒヨウゴウケイ</t>
    </rPh>
    <rPh sb="5" eb="10">
      <t>ギョウムカンリヒ</t>
    </rPh>
    <phoneticPr fontId="2"/>
  </si>
  <si>
    <t>消費税（③*0.1）…④</t>
    <rPh sb="0" eb="3">
      <t>ショウヒゼイ</t>
    </rPh>
    <phoneticPr fontId="2"/>
  </si>
  <si>
    <t>費用合計（③+④）</t>
    <rPh sb="0" eb="2">
      <t>ヒヨウ</t>
    </rPh>
    <rPh sb="2" eb="4">
      <t>ゴウケイ</t>
    </rPh>
    <phoneticPr fontId="2"/>
  </si>
  <si>
    <t>金額</t>
    <rPh sb="0" eb="2">
      <t>キンガク</t>
    </rPh>
    <phoneticPr fontId="2"/>
  </si>
  <si>
    <t>日</t>
    <rPh sb="0" eb="1">
      <t>ニチ</t>
    </rPh>
    <phoneticPr fontId="2"/>
  </si>
  <si>
    <t>（円）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</si>
</sst>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3" fontId="0" fillId="0" borderId="2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2" xfId="1" applyNumberFormat="1" applyFont="1" applyBorder="1">
      <alignment vertical="center"/>
    </xf>
    <xf numFmtId="0" fontId="0" fillId="0" borderId="4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DAE1-9489-457A-9DBF-0C359A4E7C3D}">
  <sheetPr>
    <pageSetUpPr fitToPage="1"/>
  </sheetPr>
  <dimension ref="B3:G30"/>
  <sheetViews>
    <sheetView tabSelected="1" workbookViewId="0">
      <selection activeCell="H11" sqref="H10:H11"/>
    </sheetView>
  </sheetViews>
  <sheetFormatPr defaultRowHeight="13.5" x14ac:dyDescent="0.15"/>
  <cols>
    <col min="2" max="2" width="38.5" bestFit="1" customWidth="1"/>
    <col min="3" max="3" width="17.5" customWidth="1"/>
    <col min="7" max="7" width="11" bestFit="1" customWidth="1"/>
  </cols>
  <sheetData>
    <row r="3" spans="2:7" x14ac:dyDescent="0.15">
      <c r="B3" s="1" t="s">
        <v>0</v>
      </c>
      <c r="C3" s="2" t="s">
        <v>1</v>
      </c>
      <c r="D3" s="2" t="s">
        <v>2</v>
      </c>
      <c r="E3" s="19" t="s">
        <v>3</v>
      </c>
      <c r="F3" s="21"/>
      <c r="G3" s="2" t="s">
        <v>27</v>
      </c>
    </row>
    <row r="4" spans="2:7" ht="16.149999999999999" customHeight="1" x14ac:dyDescent="0.15">
      <c r="B4" s="22" t="s">
        <v>4</v>
      </c>
      <c r="C4" s="23"/>
      <c r="D4" s="23"/>
      <c r="E4" s="23"/>
      <c r="F4" s="23"/>
      <c r="G4" s="24"/>
    </row>
    <row r="5" spans="2:7" ht="30" customHeight="1" x14ac:dyDescent="0.15">
      <c r="B5" s="1" t="s">
        <v>5</v>
      </c>
      <c r="C5" s="3"/>
      <c r="D5" s="4">
        <v>2</v>
      </c>
      <c r="E5" s="15">
        <v>40</v>
      </c>
      <c r="F5" s="16" t="s">
        <v>28</v>
      </c>
      <c r="G5" s="3">
        <f>C5*D5*E5</f>
        <v>0</v>
      </c>
    </row>
    <row r="6" spans="2:7" ht="48.6" customHeight="1" x14ac:dyDescent="0.15">
      <c r="B6" s="5" t="s">
        <v>6</v>
      </c>
      <c r="C6" s="3"/>
      <c r="D6" s="4">
        <v>7.75</v>
      </c>
      <c r="E6" s="17">
        <v>138</v>
      </c>
      <c r="F6" s="18" t="s">
        <v>28</v>
      </c>
      <c r="G6" s="3">
        <f t="shared" ref="G6:G7" si="0">C6*D6*E6</f>
        <v>0</v>
      </c>
    </row>
    <row r="7" spans="2:7" ht="48.6" customHeight="1" x14ac:dyDescent="0.15">
      <c r="B7" s="5" t="s">
        <v>7</v>
      </c>
      <c r="C7" s="3"/>
      <c r="D7" s="4">
        <v>7.75</v>
      </c>
      <c r="E7" s="17">
        <v>59</v>
      </c>
      <c r="F7" s="18" t="s">
        <v>28</v>
      </c>
      <c r="G7" s="3">
        <f t="shared" si="0"/>
        <v>0</v>
      </c>
    </row>
    <row r="8" spans="2:7" ht="30" customHeight="1" x14ac:dyDescent="0.15">
      <c r="B8" s="6" t="s">
        <v>8</v>
      </c>
      <c r="C8" s="25"/>
      <c r="D8" s="26"/>
      <c r="E8" s="26"/>
      <c r="F8" s="27"/>
      <c r="G8" s="3">
        <f>SUM(G5:G7)</f>
        <v>0</v>
      </c>
    </row>
    <row r="9" spans="2:7" ht="20.45" customHeight="1" x14ac:dyDescent="0.15"/>
    <row r="10" spans="2:7" ht="16.149999999999999" customHeight="1" x14ac:dyDescent="0.15">
      <c r="B10" s="7"/>
      <c r="C10" s="19" t="s">
        <v>9</v>
      </c>
      <c r="D10" s="21"/>
      <c r="E10" s="19" t="s">
        <v>10</v>
      </c>
      <c r="F10" s="21"/>
      <c r="G10" s="2"/>
    </row>
    <row r="11" spans="2:7" ht="16.149999999999999" customHeight="1" x14ac:dyDescent="0.15">
      <c r="B11" s="8" t="s">
        <v>11</v>
      </c>
      <c r="C11" s="9"/>
      <c r="D11" s="9"/>
      <c r="E11" s="9"/>
      <c r="F11" s="9"/>
      <c r="G11" s="10"/>
    </row>
    <row r="12" spans="2:7" ht="30" customHeight="1" x14ac:dyDescent="0.15">
      <c r="B12" s="1" t="s">
        <v>12</v>
      </c>
      <c r="C12" s="8"/>
      <c r="D12" s="10"/>
      <c r="E12" s="11">
        <v>400</v>
      </c>
      <c r="F12" s="12" t="s">
        <v>13</v>
      </c>
      <c r="G12" s="3">
        <f>C12*E12</f>
        <v>0</v>
      </c>
    </row>
    <row r="13" spans="2:7" ht="30" customHeight="1" x14ac:dyDescent="0.15">
      <c r="B13" s="1" t="s">
        <v>14</v>
      </c>
      <c r="C13" s="8"/>
      <c r="D13" s="10"/>
      <c r="E13" s="13">
        <v>10000</v>
      </c>
      <c r="F13" s="12" t="s">
        <v>13</v>
      </c>
      <c r="G13" s="3">
        <f t="shared" ref="G13:G17" si="1">C13*E13</f>
        <v>0</v>
      </c>
    </row>
    <row r="14" spans="2:7" ht="30" customHeight="1" x14ac:dyDescent="0.15">
      <c r="B14" s="1" t="s">
        <v>15</v>
      </c>
      <c r="C14" s="8"/>
      <c r="D14" s="10"/>
      <c r="E14" s="11">
        <v>200</v>
      </c>
      <c r="F14" s="12" t="s">
        <v>16</v>
      </c>
      <c r="G14" s="3">
        <f t="shared" si="1"/>
        <v>0</v>
      </c>
    </row>
    <row r="15" spans="2:7" ht="30" customHeight="1" x14ac:dyDescent="0.15">
      <c r="B15" s="1" t="s">
        <v>17</v>
      </c>
      <c r="C15" s="8"/>
      <c r="D15" s="10"/>
      <c r="E15" s="11">
        <v>6</v>
      </c>
      <c r="F15" s="12" t="s">
        <v>18</v>
      </c>
      <c r="G15" s="3">
        <f t="shared" si="1"/>
        <v>0</v>
      </c>
    </row>
    <row r="16" spans="2:7" ht="30" customHeight="1" x14ac:dyDescent="0.15">
      <c r="B16" s="1" t="s">
        <v>19</v>
      </c>
      <c r="C16" s="8"/>
      <c r="D16" s="10"/>
      <c r="E16" s="11">
        <v>6</v>
      </c>
      <c r="F16" s="12" t="s">
        <v>18</v>
      </c>
      <c r="G16" s="3">
        <f t="shared" si="1"/>
        <v>0</v>
      </c>
    </row>
    <row r="17" spans="2:7" ht="30" customHeight="1" x14ac:dyDescent="0.15">
      <c r="B17" s="5" t="s">
        <v>20</v>
      </c>
      <c r="C17" s="8"/>
      <c r="D17" s="10"/>
      <c r="E17" s="11">
        <v>10</v>
      </c>
      <c r="F17" s="12" t="s">
        <v>18</v>
      </c>
      <c r="G17" s="3">
        <f t="shared" si="1"/>
        <v>0</v>
      </c>
    </row>
    <row r="18" spans="2:7" ht="30" customHeight="1" x14ac:dyDescent="0.15">
      <c r="B18" s="6" t="s">
        <v>21</v>
      </c>
      <c r="C18" s="8"/>
      <c r="D18" s="10"/>
      <c r="E18" s="11"/>
      <c r="F18" s="12"/>
      <c r="G18" s="3">
        <f>SUM(G12:G17)</f>
        <v>0</v>
      </c>
    </row>
    <row r="19" spans="2:7" ht="30" customHeight="1" x14ac:dyDescent="0.15">
      <c r="G19" s="14" t="s">
        <v>29</v>
      </c>
    </row>
    <row r="20" spans="2:7" ht="30" customHeight="1" x14ac:dyDescent="0.15">
      <c r="C20" s="19" t="s">
        <v>22</v>
      </c>
      <c r="D20" s="20"/>
      <c r="E20" s="20"/>
      <c r="F20" s="21"/>
      <c r="G20" s="3">
        <f>G8+G18</f>
        <v>0</v>
      </c>
    </row>
    <row r="21" spans="2:7" ht="30" customHeight="1" x14ac:dyDescent="0.15">
      <c r="C21" s="19" t="s">
        <v>23</v>
      </c>
      <c r="D21" s="20"/>
      <c r="E21" s="20"/>
      <c r="F21" s="21"/>
      <c r="G21" s="3">
        <f>G20*0.1</f>
        <v>0</v>
      </c>
    </row>
    <row r="22" spans="2:7" ht="30" customHeight="1" x14ac:dyDescent="0.15">
      <c r="C22" s="19" t="s">
        <v>24</v>
      </c>
      <c r="D22" s="20"/>
      <c r="E22" s="20"/>
      <c r="F22" s="21"/>
      <c r="G22" s="3">
        <f>ROUND(SUM(G20:G21), 0)</f>
        <v>0</v>
      </c>
    </row>
    <row r="23" spans="2:7" ht="30" customHeight="1" x14ac:dyDescent="0.15">
      <c r="C23" s="19" t="s">
        <v>25</v>
      </c>
      <c r="D23" s="20"/>
      <c r="E23" s="20"/>
      <c r="F23" s="21"/>
      <c r="G23" s="3">
        <f>ROUNDDOWN(G22 * 0.1, 0)</f>
        <v>0</v>
      </c>
    </row>
    <row r="24" spans="2:7" ht="30" customHeight="1" x14ac:dyDescent="0.15">
      <c r="C24" s="19" t="s">
        <v>26</v>
      </c>
      <c r="D24" s="20"/>
      <c r="E24" s="20"/>
      <c r="F24" s="21"/>
      <c r="G24" s="3">
        <f>ROUND(SUM(G22:G23), 0)</f>
        <v>0</v>
      </c>
    </row>
    <row r="25" spans="2:7" ht="30" customHeight="1" x14ac:dyDescent="0.15"/>
    <row r="26" spans="2:7" ht="30" customHeight="1" x14ac:dyDescent="0.15"/>
    <row r="27" spans="2:7" ht="30" customHeight="1" x14ac:dyDescent="0.15"/>
    <row r="28" spans="2:7" ht="30" customHeight="1" x14ac:dyDescent="0.15"/>
    <row r="29" spans="2:7" ht="30" customHeight="1" x14ac:dyDescent="0.15"/>
    <row r="30" spans="2:7" ht="30" customHeight="1" x14ac:dyDescent="0.15"/>
  </sheetData>
  <mergeCells count="10">
    <mergeCell ref="C21:F21"/>
    <mergeCell ref="C22:F22"/>
    <mergeCell ref="C23:F23"/>
    <mergeCell ref="C24:F24"/>
    <mergeCell ref="E3:F3"/>
    <mergeCell ref="B4:G4"/>
    <mergeCell ref="C8:F8"/>
    <mergeCell ref="C10:D10"/>
    <mergeCell ref="E10:F10"/>
    <mergeCell ref="C20:F20"/>
  </mergeCells>
  <phoneticPr fontId="2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國井 拓真</dc:creator>
  <cp:lastModifiedBy>今井 俊広</cp:lastModifiedBy>
  <cp:lastPrinted>2026-07-06T05:42:39Z</cp:lastPrinted>
  <dcterms:created xsi:type="dcterms:W3CDTF">2026-06-23T13:48:20Z</dcterms:created>
  <dcterms:modified xsi:type="dcterms:W3CDTF">2026-07-07T05:33:31Z</dcterms:modified>
</cp:coreProperties>
</file>