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9_鳥獣保護管理事業計画\06_ツキノワグマ\R08クマ\07_目撃・許可捕獲・人身関係\02県警目撃件数\くまっぷ用データ\R8.６\"/>
    </mc:Choice>
  </mc:AlternateContent>
  <bookViews>
    <workbookView xWindow="0" yWindow="0" windowWidth="23040" windowHeight="9096" activeTab="1"/>
  </bookViews>
  <sheets>
    <sheet name="R0８情報提供資料" sheetId="22" r:id="rId1"/>
    <sheet name="R0８市町村別目撃件数" sheetId="23" r:id="rId2"/>
  </sheets>
  <definedNames>
    <definedName name="_xlnm.Print_Area" localSheetId="0">'R0８情報提供資料'!$A$1:$E$137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23" l="1"/>
  <c r="D17" i="22" l="1"/>
  <c r="D16" i="22"/>
  <c r="D15" i="22"/>
  <c r="D14" i="22"/>
  <c r="D13" i="22"/>
  <c r="D12" i="22"/>
  <c r="D11" i="22"/>
  <c r="D10" i="22"/>
  <c r="D9" i="22"/>
  <c r="D8" i="22"/>
  <c r="D7" i="22"/>
  <c r="D6" i="22"/>
  <c r="E22" i="22" l="1"/>
  <c r="D22" i="22"/>
  <c r="C22" i="22"/>
  <c r="B22" i="22"/>
  <c r="K2" i="23" l="1"/>
  <c r="M69" i="23" l="1"/>
  <c r="L69" i="23"/>
  <c r="K69" i="23"/>
  <c r="J69" i="23"/>
  <c r="I69" i="23"/>
  <c r="H69" i="23"/>
  <c r="G69" i="23"/>
  <c r="F69" i="23"/>
  <c r="E69" i="23"/>
  <c r="D69" i="23"/>
  <c r="C69" i="23"/>
  <c r="B69" i="23"/>
  <c r="N68" i="23"/>
  <c r="M67" i="23"/>
  <c r="L67" i="23"/>
  <c r="K67" i="23"/>
  <c r="J67" i="23"/>
  <c r="I67" i="23"/>
  <c r="H67" i="23"/>
  <c r="G67" i="23"/>
  <c r="F67" i="23"/>
  <c r="E67" i="23"/>
  <c r="D67" i="23"/>
  <c r="C67" i="23"/>
  <c r="B67" i="23"/>
  <c r="N66" i="23"/>
  <c r="N65" i="23"/>
  <c r="N64" i="23"/>
  <c r="N63" i="23"/>
  <c r="N62" i="23"/>
  <c r="N61" i="23"/>
  <c r="N60" i="23"/>
  <c r="N59" i="23"/>
  <c r="N58" i="23"/>
  <c r="N57" i="23"/>
  <c r="N56" i="23"/>
  <c r="N55" i="23"/>
  <c r="M54" i="23"/>
  <c r="L54" i="23"/>
  <c r="K54" i="23"/>
  <c r="J54" i="23"/>
  <c r="I54" i="23"/>
  <c r="H54" i="23"/>
  <c r="G54" i="23"/>
  <c r="F54" i="23"/>
  <c r="E54" i="23"/>
  <c r="D54" i="23"/>
  <c r="C54" i="23"/>
  <c r="B54" i="23"/>
  <c r="N53" i="23"/>
  <c r="N52" i="23"/>
  <c r="N51" i="23"/>
  <c r="N50" i="23"/>
  <c r="M49" i="23"/>
  <c r="L49" i="23"/>
  <c r="K49" i="23"/>
  <c r="J49" i="23"/>
  <c r="I49" i="23"/>
  <c r="H49" i="23"/>
  <c r="G49" i="23"/>
  <c r="F49" i="23"/>
  <c r="E49" i="23"/>
  <c r="D49" i="23"/>
  <c r="C49" i="23"/>
  <c r="B49" i="23"/>
  <c r="N48" i="23"/>
  <c r="N47" i="23"/>
  <c r="N46" i="23"/>
  <c r="N45" i="23"/>
  <c r="N44" i="23"/>
  <c r="N43" i="23"/>
  <c r="N42" i="23"/>
  <c r="N41" i="23"/>
  <c r="N40" i="23"/>
  <c r="N39" i="23"/>
  <c r="N38" i="23"/>
  <c r="N37" i="23"/>
  <c r="N36" i="23"/>
  <c r="M35" i="23"/>
  <c r="L35" i="23"/>
  <c r="K35" i="23"/>
  <c r="J35" i="23"/>
  <c r="I35" i="23"/>
  <c r="H35" i="23"/>
  <c r="G35" i="23"/>
  <c r="F35" i="23"/>
  <c r="E35" i="23"/>
  <c r="D35" i="23"/>
  <c r="C35" i="23"/>
  <c r="B35" i="23"/>
  <c r="N34" i="23"/>
  <c r="N33" i="23"/>
  <c r="N32" i="23"/>
  <c r="N31" i="23"/>
  <c r="N30" i="23"/>
  <c r="N29" i="23"/>
  <c r="N28" i="23"/>
  <c r="N27" i="23"/>
  <c r="N26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N11" i="23"/>
  <c r="N10" i="23"/>
  <c r="N9" i="23"/>
  <c r="N8" i="23"/>
  <c r="N7" i="23"/>
  <c r="N6" i="23"/>
  <c r="N5" i="23"/>
  <c r="N4" i="23"/>
  <c r="E34" i="22"/>
  <c r="D34" i="22"/>
  <c r="C34" i="22"/>
  <c r="B34" i="22"/>
  <c r="C18" i="22"/>
  <c r="B18" i="22"/>
  <c r="N54" i="23" l="1"/>
  <c r="N69" i="23"/>
  <c r="N67" i="23"/>
  <c r="N35" i="23"/>
  <c r="N25" i="23"/>
  <c r="N12" i="23"/>
  <c r="N49" i="23"/>
  <c r="D18" i="22"/>
</calcChain>
</file>

<file path=xl/sharedStrings.xml><?xml version="1.0" encoding="utf-8"?>
<sst xmlns="http://schemas.openxmlformats.org/spreadsheetml/2006/main" count="220" uniqueCount="144">
  <si>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</si>
  <si>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</si>
  <si>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</si>
  <si>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</si>
  <si>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対前年比</t>
    <rPh sb="0" eb="1">
      <t>タイ</t>
    </rPh>
    <rPh sb="1" eb="4">
      <t>ゼンネンヒ</t>
    </rPh>
    <phoneticPr fontId="1"/>
  </si>
  <si>
    <t>８月</t>
    <rPh sb="1" eb="2">
      <t>ガツ</t>
    </rPh>
    <phoneticPr fontId="1"/>
  </si>
  <si>
    <t>月日</t>
    <rPh sb="0" eb="2">
      <t>ガッピ</t>
    </rPh>
    <phoneticPr fontId="1"/>
  </si>
  <si>
    <t>No.</t>
    <phoneticPr fontId="1"/>
  </si>
  <si>
    <t>９月</t>
    <rPh sb="1" eb="2">
      <t>ガツ</t>
    </rPh>
    <phoneticPr fontId="1"/>
  </si>
  <si>
    <t>１月</t>
  </si>
  <si>
    <t>２月</t>
  </si>
  <si>
    <t>３月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</si>
  <si>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</si>
  <si>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</si>
  <si>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</si>
  <si>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県警情報</t>
    <rPh sb="0" eb="2">
      <t>ケンケイ</t>
    </rPh>
    <rPh sb="2" eb="4">
      <t>ジョウホウ</t>
    </rPh>
    <phoneticPr fontId="1"/>
  </si>
  <si>
    <t>福島市</t>
    <rPh sb="0" eb="3">
      <t>フクシマシ</t>
    </rPh>
    <phoneticPr fontId="1"/>
  </si>
  <si>
    <t>会津若松市</t>
    <rPh sb="0" eb="5">
      <t>アイヅワカマツシ</t>
    </rPh>
    <phoneticPr fontId="1"/>
  </si>
  <si>
    <t>(件)</t>
    <rPh sb="1" eb="2">
      <t>ケン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</si>
  <si>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</si>
  <si>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</si>
  <si>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</si>
  <si>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計</t>
    <rPh sb="0" eb="1">
      <t>ケイ</t>
    </rPh>
    <phoneticPr fontId="1"/>
  </si>
  <si>
    <t>目撃番号
（自然保護課）</t>
    <rPh sb="0" eb="2">
      <t>モクゲキ</t>
    </rPh>
    <rPh sb="2" eb="4">
      <t>バンゴウ</t>
    </rPh>
    <rPh sb="6" eb="8">
      <t>シゼン</t>
    </rPh>
    <rPh sb="8" eb="11">
      <t>ホゴカ</t>
    </rPh>
    <phoneticPr fontId="1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</si>
  <si>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</si>
  <si>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</si>
  <si>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</si>
  <si>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</si>
  <si>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桑折町</t>
    <rPh sb="0" eb="3">
      <t>コオリマチ</t>
    </rPh>
    <phoneticPr fontId="2"/>
  </si>
  <si>
    <t>国見町　</t>
  </si>
  <si>
    <t>川俣町　</t>
  </si>
  <si>
    <t>大玉村</t>
    <rPh sb="0" eb="3">
      <t>オオタマムラ</t>
    </rPh>
    <phoneticPr fontId="2"/>
  </si>
  <si>
    <t>郡山市</t>
    <rPh sb="0" eb="3">
      <t>コオリヤマシ</t>
    </rPh>
    <phoneticPr fontId="2"/>
  </si>
  <si>
    <t>須賀川市　</t>
  </si>
  <si>
    <t>田村市　</t>
  </si>
  <si>
    <t>鏡石町　</t>
  </si>
  <si>
    <t>天栄村</t>
    <rPh sb="0" eb="3">
      <t>テンエイムラ</t>
    </rPh>
    <phoneticPr fontId="2"/>
  </si>
  <si>
    <t>石川町　</t>
  </si>
  <si>
    <t>玉川村　</t>
  </si>
  <si>
    <t>平田村　</t>
  </si>
  <si>
    <t>浅川町　</t>
  </si>
  <si>
    <t>古殿町　</t>
  </si>
  <si>
    <t>三春町　</t>
  </si>
  <si>
    <t>小野町　</t>
  </si>
  <si>
    <t>白河市</t>
    <rPh sb="0" eb="3">
      <t>シラカワシ</t>
    </rPh>
    <phoneticPr fontId="2"/>
  </si>
  <si>
    <t>西郷村　</t>
  </si>
  <si>
    <t>泉崎村　</t>
  </si>
  <si>
    <t>中島村　</t>
  </si>
  <si>
    <t>矢吹町　</t>
  </si>
  <si>
    <t>棚倉町　</t>
  </si>
  <si>
    <t>矢祭町　</t>
  </si>
  <si>
    <t>塙町　</t>
  </si>
  <si>
    <t>鮫川村　</t>
  </si>
  <si>
    <t>会津若松市　</t>
  </si>
  <si>
    <t>喜多方市</t>
    <rPh sb="0" eb="4">
      <t>キタカタシ</t>
    </rPh>
    <phoneticPr fontId="2"/>
  </si>
  <si>
    <t>北塩原村　</t>
  </si>
  <si>
    <t>西会津町　</t>
  </si>
  <si>
    <t>磐梯町　</t>
  </si>
  <si>
    <t>猪苗代町　</t>
  </si>
  <si>
    <t>会津坂下町　</t>
  </si>
  <si>
    <t>湯川村　</t>
  </si>
  <si>
    <t>柳津町</t>
    <rPh sb="0" eb="3">
      <t>ヤナイヅマチ</t>
    </rPh>
    <phoneticPr fontId="2"/>
  </si>
  <si>
    <t>三島町　</t>
  </si>
  <si>
    <t>金山町　</t>
  </si>
  <si>
    <t>昭和村　</t>
  </si>
  <si>
    <t>会津美里町　</t>
  </si>
  <si>
    <t>下郷町</t>
    <rPh sb="0" eb="3">
      <t>シモゴウマチ</t>
    </rPh>
    <phoneticPr fontId="2"/>
  </si>
  <si>
    <t>檜枝岐村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</si>
  <si>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</si>
  <si>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南会津町</t>
    <rPh sb="0" eb="4">
      <t>ミナミアイヅマチ</t>
    </rPh>
    <phoneticPr fontId="2"/>
  </si>
  <si>
    <t>相馬市　</t>
  </si>
  <si>
    <t>南相馬市　</t>
  </si>
  <si>
    <t>広野町　</t>
  </si>
  <si>
    <t>楢葉町　</t>
  </si>
  <si>
    <t>富岡町　</t>
  </si>
  <si>
    <t>川内村　</t>
  </si>
  <si>
    <t>大熊町　</t>
  </si>
  <si>
    <t>双葉町　</t>
  </si>
  <si>
    <t>浪江町　</t>
  </si>
  <si>
    <t>葛尾村　</t>
  </si>
  <si>
    <t>新地町　</t>
  </si>
  <si>
    <t>飯舘村　</t>
  </si>
  <si>
    <t>いわき市　</t>
  </si>
  <si>
    <t>７月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</si>
  <si>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</si>
  <si>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</si>
  <si>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</si>
  <si>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</si>
  <si>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</si>
  <si>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</si>
  <si>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月合計</t>
    <rPh sb="0" eb="1">
      <t>ツキ</t>
    </rPh>
    <rPh sb="1" eb="3">
      <t>ゴウケイ</t>
    </rPh>
    <phoneticPr fontId="1"/>
  </si>
  <si>
    <t>６月</t>
  </si>
  <si>
    <t>備考</t>
    <rPh sb="0" eb="2">
      <t>ビコウ</t>
    </rPh>
    <phoneticPr fontId="1"/>
  </si>
  <si>
    <t>（件）</t>
    <rPh sb="1" eb="2">
      <t>ケン</t>
    </rPh>
    <phoneticPr fontId="1"/>
  </si>
  <si>
    <t>市町村</t>
    <rPh sb="0" eb="3">
      <t>シチョウソン</t>
    </rPh>
    <phoneticPr fontId="1"/>
  </si>
  <si>
    <t>猪苗代町</t>
  </si>
  <si>
    <t>喜多方市</t>
    <rPh sb="0" eb="4">
      <t>キタカタシ</t>
    </rPh>
    <phoneticPr fontId="1"/>
  </si>
  <si>
    <t>新地町</t>
    <rPh sb="0" eb="3">
      <t>シンチマチ</t>
    </rPh>
    <phoneticPr fontId="1"/>
  </si>
  <si>
    <t>三春町</t>
    <rPh sb="0" eb="3">
      <t>ミハルマチ</t>
    </rPh>
    <phoneticPr fontId="1"/>
  </si>
  <si>
    <t>浪江町</t>
  </si>
  <si>
    <t>１） 令和8年度クマ目撃件数</t>
    <rPh sb="3" eb="5">
      <t>レイワ</t>
    </rPh>
    <rPh sb="6" eb="7">
      <t>ネン</t>
    </rPh>
    <rPh sb="7" eb="8">
      <t>ド</t>
    </rPh>
    <rPh sb="10" eb="12">
      <t>モクゲキ</t>
    </rPh>
    <rPh sb="12" eb="14">
      <t>ケンスウ</t>
    </rPh>
    <phoneticPr fontId="1"/>
  </si>
  <si>
    <t>令和7年度</t>
    <rPh sb="0" eb="2">
      <t>レイワ</t>
    </rPh>
    <rPh sb="3" eb="5">
      <t>ネンド</t>
    </rPh>
    <phoneticPr fontId="1"/>
  </si>
  <si>
    <t>２） 令和8年度　例年目撃が多い市町村</t>
    <rPh sb="3" eb="5">
      <t>レイワ</t>
    </rPh>
    <rPh sb="6" eb="7">
      <t>ネン</t>
    </rPh>
    <rPh sb="7" eb="8">
      <t>ド</t>
    </rPh>
    <rPh sb="9" eb="11">
      <t>レイネン</t>
    </rPh>
    <rPh sb="11" eb="13">
      <t>モクゲキ</t>
    </rPh>
    <rPh sb="14" eb="15">
      <t>オオ</t>
    </rPh>
    <rPh sb="16" eb="19">
      <t>シチョウソン</t>
    </rPh>
    <phoneticPr fontId="1"/>
  </si>
  <si>
    <t>３）令和8年度　阿武隈高地（阿武隈川以東）でのクマ目撃</t>
    <rPh sb="2" eb="4">
      <t>レイワ</t>
    </rPh>
    <rPh sb="5" eb="6">
      <t>ネン</t>
    </rPh>
    <rPh sb="6" eb="7">
      <t>ド</t>
    </rPh>
    <rPh sb="8" eb="11">
      <t>アブクマ</t>
    </rPh>
    <rPh sb="11" eb="13">
      <t>コウチ</t>
    </rPh>
    <rPh sb="14" eb="17">
      <t>アブクマ</t>
    </rPh>
    <rPh sb="17" eb="18">
      <t>ガワ</t>
    </rPh>
    <rPh sb="18" eb="20">
      <t>イトウ</t>
    </rPh>
    <rPh sb="25" eb="27">
      <t>モクゲキ</t>
    </rPh>
    <phoneticPr fontId="1"/>
  </si>
  <si>
    <t>郡山市</t>
    <rPh sb="0" eb="2">
      <t>コオリヤマ</t>
    </rPh>
    <rPh sb="2" eb="3">
      <t>シ</t>
    </rPh>
    <phoneticPr fontId="1"/>
  </si>
  <si>
    <t>玉川村</t>
    <rPh sb="0" eb="3">
      <t>タマカワムラ</t>
    </rPh>
    <phoneticPr fontId="1"/>
  </si>
  <si>
    <t>郡山市</t>
    <rPh sb="0" eb="3">
      <t>コオリヤマシ</t>
    </rPh>
    <phoneticPr fontId="1"/>
  </si>
  <si>
    <t>R8.4.1-R9.3.31</t>
    <phoneticPr fontId="1"/>
  </si>
  <si>
    <t>伊達市</t>
    <rPh sb="0" eb="3">
      <t>ダテシ</t>
    </rPh>
    <phoneticPr fontId="1"/>
  </si>
  <si>
    <t>鮫川村</t>
    <rPh sb="0" eb="2">
      <t>サメカワ</t>
    </rPh>
    <rPh sb="2" eb="3">
      <t>ムラ</t>
    </rPh>
    <phoneticPr fontId="1"/>
  </si>
  <si>
    <t>平田村</t>
    <rPh sb="0" eb="3">
      <t>ヒラタムラ</t>
    </rPh>
    <phoneticPr fontId="1"/>
  </si>
  <si>
    <t>田村市</t>
    <rPh sb="0" eb="3">
      <t>タムラシ</t>
    </rPh>
    <phoneticPr fontId="1"/>
  </si>
  <si>
    <t>令和8年度</t>
    <rPh sb="0" eb="2">
      <t>レイワ</t>
    </rPh>
    <rPh sb="3" eb="5">
      <t>ネンド</t>
    </rPh>
    <phoneticPr fontId="1"/>
  </si>
  <si>
    <t>伊達市</t>
    <rPh sb="0" eb="3">
      <t>ダテシ</t>
    </rPh>
    <phoneticPr fontId="1"/>
  </si>
  <si>
    <t>南相馬市</t>
    <rPh sb="0" eb="4">
      <t>ミナミソウマシ</t>
    </rPh>
    <phoneticPr fontId="1"/>
  </si>
  <si>
    <t>相馬市</t>
    <rPh sb="0" eb="3">
      <t>ソウマシ</t>
    </rPh>
    <phoneticPr fontId="1"/>
  </si>
  <si>
    <t>白河市</t>
    <rPh sb="0" eb="3">
      <t>シラカワシ</t>
    </rPh>
    <phoneticPr fontId="1"/>
  </si>
  <si>
    <t>南相馬市</t>
    <rPh sb="0" eb="3">
      <t>ミナミソウマ</t>
    </rPh>
    <rPh sb="3" eb="4">
      <t>シ</t>
    </rPh>
    <phoneticPr fontId="1"/>
  </si>
  <si>
    <t>福島市</t>
    <rPh sb="0" eb="3">
      <t>フクシマシ</t>
    </rPh>
    <phoneticPr fontId="1"/>
  </si>
  <si>
    <t>※県警察本部 より情報提供</t>
  </si>
  <si>
    <t>相馬市</t>
  </si>
  <si>
    <t>三春町</t>
  </si>
  <si>
    <t>田村市</t>
    <rPh sb="0" eb="3">
      <t>タムラシ</t>
    </rPh>
    <phoneticPr fontId="1"/>
  </si>
  <si>
    <t>三春町</t>
    <rPh sb="0" eb="3">
      <t>ミハルマチ</t>
    </rPh>
    <phoneticPr fontId="1"/>
  </si>
  <si>
    <t>小野町</t>
    <rPh sb="0" eb="3">
      <t>オノマチ</t>
    </rPh>
    <phoneticPr fontId="1"/>
  </si>
  <si>
    <t>平田村</t>
    <rPh sb="0" eb="3">
      <t>ヒラタムラ</t>
    </rPh>
    <phoneticPr fontId="1"/>
  </si>
  <si>
    <t>南相馬市</t>
    <rPh sb="0" eb="4">
      <t>ミナミソウマシ</t>
    </rPh>
    <phoneticPr fontId="1"/>
  </si>
  <si>
    <t>川俣町</t>
    <rPh sb="0" eb="3">
      <t>カワマタマチ</t>
    </rPh>
    <phoneticPr fontId="1"/>
  </si>
  <si>
    <t>浅川町</t>
    <rPh sb="0" eb="3">
      <t>アサカワマチ</t>
    </rPh>
    <phoneticPr fontId="1"/>
  </si>
  <si>
    <t>須賀川市</t>
    <rPh sb="0" eb="4">
      <t>スカガワシ</t>
    </rPh>
    <phoneticPr fontId="1"/>
  </si>
  <si>
    <t>石川町</t>
    <rPh sb="0" eb="3">
      <t>イシカワマチ</t>
    </rPh>
    <phoneticPr fontId="1"/>
  </si>
  <si>
    <t>いわき市</t>
    <rPh sb="3" eb="4">
      <t>シ</t>
    </rPh>
    <phoneticPr fontId="1"/>
  </si>
  <si>
    <t>白河市</t>
    <rPh sb="0" eb="3">
      <t>シラカワシ</t>
    </rPh>
    <phoneticPr fontId="1"/>
  </si>
  <si>
    <t>浪江町</t>
    <rPh sb="0" eb="3">
      <t>ナミエマチ</t>
    </rPh>
    <phoneticPr fontId="1"/>
  </si>
  <si>
    <t>楢葉町</t>
    <rPh sb="0" eb="3">
      <t>ナラハマチ</t>
    </rPh>
    <phoneticPr fontId="1"/>
  </si>
  <si>
    <t>本宮市</t>
    <rPh sb="0" eb="3">
      <t>モトミヤシ</t>
    </rPh>
    <phoneticPr fontId="1"/>
  </si>
  <si>
    <t>令和8年６月30日まで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</si>
  <si>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いわき市</t>
    <rPh sb="3" eb="4">
      <t>シ</t>
    </rPh>
    <phoneticPr fontId="1"/>
  </si>
  <si>
    <t>白河市</t>
    <rPh sb="0" eb="3">
      <t>シラカワシ</t>
    </rPh>
    <phoneticPr fontId="1"/>
  </si>
  <si>
    <t>伊達市</t>
    <rPh sb="0" eb="3">
      <t>ダテシ</t>
    </rPh>
    <phoneticPr fontId="1"/>
  </si>
  <si>
    <t>小野町</t>
    <rPh sb="0" eb="3">
      <t>オノマチ</t>
    </rPh>
    <phoneticPr fontId="1"/>
  </si>
  <si>
    <t>田村市</t>
    <rPh sb="0" eb="3">
      <t>タムラシ</t>
    </rPh>
    <phoneticPr fontId="1"/>
  </si>
  <si>
    <t>相馬市</t>
    <rPh sb="0" eb="3">
      <t>ソウマシ</t>
    </rPh>
    <phoneticPr fontId="1"/>
  </si>
  <si>
    <t>（令和8年７月１３日現在）</t>
    <rPh sb="1" eb="3">
      <t>レイワ</t>
    </rPh>
    <rPh sb="4" eb="5">
      <t>ネン</t>
    </rPh>
    <rPh sb="6" eb="7">
      <t>ガツ</t>
    </rPh>
    <rPh sb="9" eb="10">
      <t>カ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</si>
</sst>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+#;\-#;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5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quotePrefix="1" applyNumberFormat="1" applyFont="1" applyBorder="1" applyAlignment="1">
      <alignment horizontal="right"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176" fontId="3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3" fillId="0" borderId="9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3" borderId="25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27" xfId="0" applyFont="1" applyFill="1" applyBorder="1">
      <alignment vertical="center"/>
    </xf>
    <xf numFmtId="0" fontId="5" fillId="3" borderId="26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13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4" borderId="25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5" fillId="4" borderId="27" xfId="0" applyFont="1" applyFill="1" applyBorder="1">
      <alignment vertical="center"/>
    </xf>
    <xf numFmtId="0" fontId="5" fillId="4" borderId="26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34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29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37" xfId="0" applyFont="1" applyFill="1" applyBorder="1">
      <alignment vertical="center"/>
    </xf>
    <xf numFmtId="0" fontId="5" fillId="5" borderId="25" xfId="0" applyFont="1" applyFill="1" applyBorder="1">
      <alignment vertical="center"/>
    </xf>
    <xf numFmtId="0" fontId="5" fillId="5" borderId="18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10" xfId="0" applyFont="1" applyFill="1" applyBorder="1">
      <alignment vertical="center"/>
    </xf>
    <xf numFmtId="0" fontId="5" fillId="5" borderId="27" xfId="0" applyFont="1" applyFill="1" applyBorder="1">
      <alignment vertical="center"/>
    </xf>
    <xf numFmtId="0" fontId="5" fillId="5" borderId="26" xfId="0" applyFont="1" applyFill="1" applyBorder="1">
      <alignment vertical="center"/>
    </xf>
    <xf numFmtId="0" fontId="5" fillId="5" borderId="5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32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34" xfId="0" applyFont="1" applyFill="1" applyBorder="1">
      <alignment vertical="center"/>
    </xf>
    <xf numFmtId="0" fontId="5" fillId="5" borderId="35" xfId="0" applyFont="1" applyFill="1" applyBorder="1">
      <alignment vertical="center"/>
    </xf>
    <xf numFmtId="0" fontId="5" fillId="5" borderId="29" xfId="0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5" borderId="30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37" xfId="0" applyFont="1" applyFill="1" applyBorder="1">
      <alignment vertical="center"/>
    </xf>
    <xf numFmtId="0" fontId="5" fillId="6" borderId="25" xfId="0" applyFont="1" applyFill="1" applyBorder="1">
      <alignment vertical="center"/>
    </xf>
    <xf numFmtId="0" fontId="5" fillId="6" borderId="18" xfId="0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6" borderId="10" xfId="0" applyFont="1" applyFill="1" applyBorder="1">
      <alignment vertical="center"/>
    </xf>
    <xf numFmtId="0" fontId="5" fillId="6" borderId="27" xfId="0" applyFont="1" applyFill="1" applyBorder="1">
      <alignment vertical="center"/>
    </xf>
    <xf numFmtId="0" fontId="5" fillId="6" borderId="26" xfId="0" applyFont="1" applyFill="1" applyBorder="1">
      <alignment vertical="center"/>
    </xf>
    <xf numFmtId="0" fontId="5" fillId="6" borderId="5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34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6" borderId="13" xfId="0" applyFont="1" applyFill="1" applyBorder="1">
      <alignment vertical="center"/>
    </xf>
    <xf numFmtId="0" fontId="5" fillId="6" borderId="30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25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7" borderId="29" xfId="0" applyFont="1" applyFill="1" applyBorder="1">
      <alignment vertical="center"/>
    </xf>
    <xf numFmtId="0" fontId="5" fillId="7" borderId="13" xfId="0" applyFont="1" applyFill="1" applyBorder="1">
      <alignment vertical="center"/>
    </xf>
    <xf numFmtId="0" fontId="5" fillId="7" borderId="30" xfId="0" applyFont="1" applyFill="1" applyBorder="1">
      <alignment vertical="center"/>
    </xf>
    <xf numFmtId="0" fontId="5" fillId="7" borderId="12" xfId="0" applyFont="1" applyFill="1" applyBorder="1">
      <alignment vertical="center"/>
    </xf>
    <xf numFmtId="0" fontId="5" fillId="7" borderId="37" xfId="0" applyFont="1" applyFill="1" applyBorder="1">
      <alignment vertical="center"/>
    </xf>
    <xf numFmtId="0" fontId="5" fillId="0" borderId="22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58" fontId="6" fillId="0" borderId="0" xfId="0" applyNumberFormat="1" applyFont="1">
      <alignment vertical="center"/>
    </xf>
    <xf numFmtId="58" fontId="10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shrinkToFit="1"/>
    </xf>
    <xf numFmtId="0" fontId="12" fillId="8" borderId="9" xfId="0" applyFont="1" applyFill="1" applyBorder="1">
      <alignment vertical="center"/>
    </xf>
    <xf numFmtId="0" fontId="3" fillId="8" borderId="9" xfId="0" applyFont="1" applyFill="1" applyBorder="1">
      <alignment vertical="center"/>
    </xf>
    <xf numFmtId="56" fontId="3" fillId="0" borderId="9" xfId="0" applyNumberFormat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shrinkToFit="1"/>
    </xf>
    <xf numFmtId="56" fontId="5" fillId="0" borderId="1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56" fontId="5" fillId="0" borderId="42" xfId="0" applyNumberFormat="1" applyFont="1" applyBorder="1">
      <alignment vertical="center"/>
    </xf>
    <xf numFmtId="0" fontId="5" fillId="0" borderId="4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56" fontId="3" fillId="0" borderId="2" xfId="0" applyNumberFormat="1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4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37"/>
  <sheetViews>
    <sheetView view="pageBreakPreview" zoomScaleNormal="100" zoomScaleSheetLayoutView="100" workbookViewId="0">
      <selection activeCell="E4" sqref="E4"/>
    </sheetView>
  </sheetViews>
  <sheetFormatPr defaultColWidth="8.88671875" defaultRowHeight="13.2" x14ac:dyDescent="0.2"/>
  <cols>
    <col min="1" max="1" width="14.44140625" style="8" customWidth="1"/>
    <col min="2" max="2" width="16.109375" style="8" customWidth="1"/>
    <col min="3" max="3" width="16.6640625" style="8" customWidth="1"/>
    <col min="4" max="4" width="19.33203125" style="8" customWidth="1"/>
    <col min="5" max="5" width="25.77734375" style="8" customWidth="1"/>
    <col min="6" max="16384" width="8.88671875" style="8"/>
  </cols>
  <sheetData>
    <row r="1" spans="1:5" ht="9.6" customHeight="1" x14ac:dyDescent="0.2"/>
    <row r="2" spans="1:5" ht="13.95" customHeight="1" x14ac:dyDescent="0.2">
      <c r="A2" s="7" t="s">
        <v>15</v>
      </c>
      <c r="D2" s="2"/>
      <c r="E2" s="158" t="s">
        <v>136</v>
      </c>
    </row>
    <row r="3" spans="1:5" x14ac:dyDescent="0.2">
      <c r="E3" s="159" t="s">
        <v>143</v>
      </c>
    </row>
    <row r="4" spans="1:5" ht="14.4" x14ac:dyDescent="0.2">
      <c r="A4" s="9" t="s">
        <v>100</v>
      </c>
      <c r="B4" s="10"/>
      <c r="C4" s="10"/>
      <c r="D4" s="10"/>
      <c r="E4" s="11" t="s">
        <v>93</v>
      </c>
    </row>
    <row r="5" spans="1:5" ht="23.1" customHeight="1" x14ac:dyDescent="0.2">
      <c r="A5" s="12"/>
      <c r="B5" s="13" t="s">
        <v>101</v>
      </c>
      <c r="C5" s="13" t="s">
        <v>112</v>
      </c>
      <c r="D5" s="161" t="s">
        <v>4</v>
      </c>
      <c r="E5" s="161" t="s">
        <v>92</v>
      </c>
    </row>
    <row r="6" spans="1:5" ht="14.25" customHeight="1" x14ac:dyDescent="0.2">
      <c r="A6" s="161" t="s">
        <v>0</v>
      </c>
      <c r="B6" s="3">
        <v>29</v>
      </c>
      <c r="C6" s="3">
        <v>112</v>
      </c>
      <c r="D6" s="4">
        <f>C6-B6</f>
        <v>83</v>
      </c>
      <c r="E6" s="161"/>
    </row>
    <row r="7" spans="1:5" ht="16.95" customHeight="1" x14ac:dyDescent="0.2">
      <c r="A7" s="161" t="s">
        <v>1</v>
      </c>
      <c r="B7" s="3">
        <v>93</v>
      </c>
      <c r="C7" s="3">
        <v>192</v>
      </c>
      <c r="D7" s="4">
        <f t="shared" ref="D7:D17" si="0">C7-B7</f>
        <v>99</v>
      </c>
      <c r="E7" s="14"/>
    </row>
    <row r="8" spans="1:5" ht="17.399999999999999" customHeight="1" x14ac:dyDescent="0.2">
      <c r="A8" s="161" t="s">
        <v>2</v>
      </c>
      <c r="B8" s="3">
        <v>172</v>
      </c>
      <c r="C8" s="3">
        <v>285</v>
      </c>
      <c r="D8" s="4">
        <f t="shared" si="0"/>
        <v>113</v>
      </c>
      <c r="E8" s="161"/>
    </row>
    <row r="9" spans="1:5" ht="14.25" customHeight="1" x14ac:dyDescent="0.2">
      <c r="A9" s="161" t="s">
        <v>3</v>
      </c>
      <c r="B9" s="3">
        <v>188</v>
      </c>
      <c r="C9" s="3"/>
      <c r="D9" s="4">
        <f t="shared" si="0"/>
        <v>-188</v>
      </c>
      <c r="E9" s="15"/>
    </row>
    <row r="10" spans="1:5" ht="14.25" customHeight="1" x14ac:dyDescent="0.2">
      <c r="A10" s="161" t="s">
        <v>5</v>
      </c>
      <c r="B10" s="16">
        <v>179</v>
      </c>
      <c r="C10" s="16"/>
      <c r="D10" s="4">
        <f t="shared" si="0"/>
        <v>-179</v>
      </c>
      <c r="E10" s="15"/>
    </row>
    <row r="11" spans="1:5" ht="14.4" x14ac:dyDescent="0.2">
      <c r="A11" s="161" t="s">
        <v>8</v>
      </c>
      <c r="B11" s="3">
        <v>187</v>
      </c>
      <c r="C11" s="3"/>
      <c r="D11" s="4">
        <f t="shared" si="0"/>
        <v>-187</v>
      </c>
      <c r="E11" s="15"/>
    </row>
    <row r="12" spans="1:5" ht="14.4" x14ac:dyDescent="0.2">
      <c r="A12" s="161" t="s">
        <v>12</v>
      </c>
      <c r="B12" s="3">
        <v>556</v>
      </c>
      <c r="C12" s="3"/>
      <c r="D12" s="4">
        <f t="shared" si="0"/>
        <v>-556</v>
      </c>
      <c r="E12" s="15"/>
    </row>
    <row r="13" spans="1:5" ht="14.4" x14ac:dyDescent="0.2">
      <c r="A13" s="161" t="s">
        <v>13</v>
      </c>
      <c r="B13" s="3">
        <v>491</v>
      </c>
      <c r="C13" s="3"/>
      <c r="D13" s="4">
        <f t="shared" si="0"/>
        <v>-491</v>
      </c>
      <c r="E13" s="15"/>
    </row>
    <row r="14" spans="1:5" ht="14.4" x14ac:dyDescent="0.2">
      <c r="A14" s="161" t="s">
        <v>14</v>
      </c>
      <c r="B14" s="3">
        <v>71</v>
      </c>
      <c r="C14" s="3"/>
      <c r="D14" s="4">
        <f t="shared" si="0"/>
        <v>-71</v>
      </c>
      <c r="E14" s="17"/>
    </row>
    <row r="15" spans="1:5" ht="14.4" x14ac:dyDescent="0.2">
      <c r="A15" s="161" t="s">
        <v>19</v>
      </c>
      <c r="B15" s="3">
        <v>30</v>
      </c>
      <c r="C15" s="3"/>
      <c r="D15" s="4">
        <f t="shared" si="0"/>
        <v>-30</v>
      </c>
      <c r="E15" s="17"/>
    </row>
    <row r="16" spans="1:5" ht="14.4" x14ac:dyDescent="0.2">
      <c r="A16" s="161" t="s">
        <v>20</v>
      </c>
      <c r="B16" s="3">
        <v>18</v>
      </c>
      <c r="C16" s="3"/>
      <c r="D16" s="4">
        <f t="shared" si="0"/>
        <v>-18</v>
      </c>
      <c r="E16" s="17"/>
    </row>
    <row r="17" spans="1:5" ht="15" thickBot="1" x14ac:dyDescent="0.25">
      <c r="A17" s="18" t="s">
        <v>21</v>
      </c>
      <c r="B17" s="19">
        <v>33</v>
      </c>
      <c r="C17" s="19"/>
      <c r="D17" s="20">
        <f t="shared" si="0"/>
        <v>-33</v>
      </c>
      <c r="E17" s="21"/>
    </row>
    <row r="18" spans="1:5" ht="15" thickTop="1" x14ac:dyDescent="0.2">
      <c r="A18" s="22" t="s">
        <v>22</v>
      </c>
      <c r="B18" s="23">
        <f>SUM(B6:B17)</f>
        <v>2047</v>
      </c>
      <c r="C18" s="23">
        <f>SUM(C6:C17)</f>
        <v>589</v>
      </c>
      <c r="D18" s="24">
        <f>SUM(D6:D17)</f>
        <v>-1458</v>
      </c>
      <c r="E18" s="25"/>
    </row>
    <row r="19" spans="1:5" ht="14.4" x14ac:dyDescent="0.2">
      <c r="A19" s="10"/>
      <c r="B19" s="26"/>
      <c r="C19" s="26"/>
      <c r="D19" s="27"/>
    </row>
    <row r="20" spans="1:5" ht="15" thickBot="1" x14ac:dyDescent="0.25">
      <c r="A20" s="28" t="s">
        <v>102</v>
      </c>
      <c r="B20" s="29"/>
      <c r="C20" s="29"/>
      <c r="D20" s="29"/>
      <c r="E20" s="30" t="s">
        <v>18</v>
      </c>
    </row>
    <row r="21" spans="1:5" ht="29.4" customHeight="1" x14ac:dyDescent="0.2">
      <c r="A21" s="167"/>
      <c r="B21" s="32" t="s">
        <v>17</v>
      </c>
      <c r="C21" s="32" t="s">
        <v>16</v>
      </c>
      <c r="D21" s="33" t="s">
        <v>96</v>
      </c>
      <c r="E21" s="34" t="s">
        <v>95</v>
      </c>
    </row>
    <row r="22" spans="1:5" ht="14.25" customHeight="1" x14ac:dyDescent="0.2">
      <c r="A22" s="168" t="s">
        <v>0</v>
      </c>
      <c r="B22" s="35">
        <f>'R0８市町村別目撃件数'!B36</f>
        <v>17</v>
      </c>
      <c r="C22" s="36">
        <f>'R0８市町村別目撃件数'!B4</f>
        <v>11</v>
      </c>
      <c r="D22" s="3">
        <f>'R0８市町村別目撃件数'!B37</f>
        <v>2</v>
      </c>
      <c r="E22" s="37">
        <f>'R0８市町村別目撃件数'!B41</f>
        <v>3</v>
      </c>
    </row>
    <row r="23" spans="1:5" ht="14.25" customHeight="1" x14ac:dyDescent="0.2">
      <c r="A23" s="168" t="s">
        <v>1</v>
      </c>
      <c r="B23" s="35">
        <v>30</v>
      </c>
      <c r="C23" s="36">
        <v>25</v>
      </c>
      <c r="D23" s="3">
        <v>9</v>
      </c>
      <c r="E23" s="37">
        <v>10</v>
      </c>
    </row>
    <row r="24" spans="1:5" ht="14.25" customHeight="1" x14ac:dyDescent="0.2">
      <c r="A24" s="168" t="s">
        <v>2</v>
      </c>
      <c r="B24" s="35">
        <v>31</v>
      </c>
      <c r="C24" s="35">
        <v>52</v>
      </c>
      <c r="D24" s="3">
        <v>5</v>
      </c>
      <c r="E24" s="38">
        <v>32</v>
      </c>
    </row>
    <row r="25" spans="1:5" ht="14.4" x14ac:dyDescent="0.2">
      <c r="A25" s="168" t="s">
        <v>3</v>
      </c>
      <c r="B25" s="35"/>
      <c r="C25" s="35"/>
      <c r="D25" s="3"/>
      <c r="E25" s="38"/>
    </row>
    <row r="26" spans="1:5" ht="14.4" x14ac:dyDescent="0.2">
      <c r="A26" s="168" t="s">
        <v>5</v>
      </c>
      <c r="B26" s="35"/>
      <c r="C26" s="35"/>
      <c r="D26" s="35"/>
      <c r="E26" s="39"/>
    </row>
    <row r="27" spans="1:5" ht="14.4" x14ac:dyDescent="0.2">
      <c r="A27" s="168" t="s">
        <v>8</v>
      </c>
      <c r="B27" s="35"/>
      <c r="C27" s="35"/>
      <c r="D27" s="35"/>
      <c r="E27" s="39"/>
    </row>
    <row r="28" spans="1:5" ht="14.4" x14ac:dyDescent="0.2">
      <c r="A28" s="168" t="s">
        <v>12</v>
      </c>
      <c r="B28" s="35"/>
      <c r="C28" s="35"/>
      <c r="D28" s="35"/>
      <c r="E28" s="39"/>
    </row>
    <row r="29" spans="1:5" ht="14.4" x14ac:dyDescent="0.2">
      <c r="A29" s="168" t="s">
        <v>13</v>
      </c>
      <c r="B29" s="35"/>
      <c r="C29" s="35"/>
      <c r="D29" s="35"/>
      <c r="E29" s="39"/>
    </row>
    <row r="30" spans="1:5" ht="14.4" x14ac:dyDescent="0.2">
      <c r="A30" s="168" t="s">
        <v>14</v>
      </c>
      <c r="B30" s="35"/>
      <c r="C30" s="35"/>
      <c r="D30" s="35"/>
      <c r="E30" s="40"/>
    </row>
    <row r="31" spans="1:5" ht="14.4" x14ac:dyDescent="0.2">
      <c r="A31" s="168" t="s">
        <v>19</v>
      </c>
      <c r="B31" s="35"/>
      <c r="C31" s="35"/>
      <c r="D31" s="35"/>
      <c r="E31" s="40"/>
    </row>
    <row r="32" spans="1:5" ht="14.4" x14ac:dyDescent="0.2">
      <c r="A32" s="168" t="s">
        <v>20</v>
      </c>
      <c r="B32" s="35"/>
      <c r="C32" s="35"/>
      <c r="D32" s="35"/>
      <c r="E32" s="40"/>
    </row>
    <row r="33" spans="1:8" ht="15" thickBot="1" x14ac:dyDescent="0.25">
      <c r="A33" s="169" t="s">
        <v>21</v>
      </c>
      <c r="B33" s="41"/>
      <c r="C33" s="41"/>
      <c r="D33" s="41"/>
      <c r="E33" s="42"/>
    </row>
    <row r="34" spans="1:8" ht="15.6" thickTop="1" thickBot="1" x14ac:dyDescent="0.25">
      <c r="A34" s="170" t="s">
        <v>22</v>
      </c>
      <c r="B34" s="43">
        <f>SUM(B22:B33)</f>
        <v>78</v>
      </c>
      <c r="C34" s="43">
        <f>SUM(C22:C33)</f>
        <v>88</v>
      </c>
      <c r="D34" s="43">
        <f>SUM(D22:D33)</f>
        <v>16</v>
      </c>
      <c r="E34" s="44">
        <f>SUM(E22:E33)</f>
        <v>45</v>
      </c>
    </row>
    <row r="36" spans="1:8" ht="15" thickBot="1" x14ac:dyDescent="0.25">
      <c r="A36" s="9" t="s">
        <v>103</v>
      </c>
      <c r="B36" s="10"/>
      <c r="C36" s="10"/>
      <c r="D36" s="10"/>
      <c r="H36" s="10"/>
    </row>
    <row r="37" spans="1:8" ht="15" thickBot="1" x14ac:dyDescent="0.25">
      <c r="A37" s="189" t="s">
        <v>7</v>
      </c>
      <c r="B37" s="185" t="s">
        <v>23</v>
      </c>
      <c r="C37" s="182"/>
      <c r="D37" s="183" t="s">
        <v>6</v>
      </c>
      <c r="E37" s="184" t="s">
        <v>94</v>
      </c>
    </row>
    <row r="38" spans="1:8" ht="14.4" x14ac:dyDescent="0.2">
      <c r="A38" s="190">
        <v>1</v>
      </c>
      <c r="B38" s="186">
        <v>7</v>
      </c>
      <c r="C38" s="179"/>
      <c r="D38" s="180">
        <v>46117</v>
      </c>
      <c r="E38" s="181" t="s">
        <v>98</v>
      </c>
    </row>
    <row r="39" spans="1:8" ht="14.4" x14ac:dyDescent="0.2">
      <c r="A39" s="191">
        <v>2</v>
      </c>
      <c r="B39" s="187">
        <v>8</v>
      </c>
      <c r="C39" s="173"/>
      <c r="D39" s="1">
        <v>46117</v>
      </c>
      <c r="E39" s="162" t="s">
        <v>98</v>
      </c>
    </row>
    <row r="40" spans="1:8" ht="14.4" x14ac:dyDescent="0.2">
      <c r="A40" s="191">
        <v>3</v>
      </c>
      <c r="B40" s="187">
        <v>22</v>
      </c>
      <c r="C40" s="173"/>
      <c r="D40" s="1">
        <v>46119</v>
      </c>
      <c r="E40" s="162" t="s">
        <v>105</v>
      </c>
    </row>
    <row r="41" spans="1:8" ht="14.4" x14ac:dyDescent="0.2">
      <c r="A41" s="191">
        <v>4</v>
      </c>
      <c r="B41" s="187">
        <v>24</v>
      </c>
      <c r="C41" s="173"/>
      <c r="D41" s="1">
        <v>46121</v>
      </c>
      <c r="E41" s="162" t="s">
        <v>104</v>
      </c>
    </row>
    <row r="42" spans="1:8" ht="14.4" x14ac:dyDescent="0.2">
      <c r="A42" s="191">
        <v>5</v>
      </c>
      <c r="B42" s="187">
        <v>25</v>
      </c>
      <c r="C42" s="173"/>
      <c r="D42" s="1">
        <v>46121</v>
      </c>
      <c r="E42" s="162" t="s">
        <v>106</v>
      </c>
    </row>
    <row r="43" spans="1:8" ht="14.4" x14ac:dyDescent="0.2">
      <c r="A43" s="191">
        <v>6</v>
      </c>
      <c r="B43" s="187">
        <v>30</v>
      </c>
      <c r="C43" s="173"/>
      <c r="D43" s="1">
        <v>46124</v>
      </c>
      <c r="E43" s="162" t="s">
        <v>97</v>
      </c>
    </row>
    <row r="44" spans="1:8" ht="14.4" x14ac:dyDescent="0.2">
      <c r="A44" s="191">
        <v>7</v>
      </c>
      <c r="B44" s="187">
        <v>46</v>
      </c>
      <c r="C44" s="173"/>
      <c r="D44" s="1">
        <v>46128</v>
      </c>
      <c r="E44" s="162" t="s">
        <v>108</v>
      </c>
      <c r="F44" s="10"/>
    </row>
    <row r="45" spans="1:8" ht="15.6" customHeight="1" x14ac:dyDescent="0.2">
      <c r="A45" s="191">
        <v>8</v>
      </c>
      <c r="B45" s="187">
        <v>50</v>
      </c>
      <c r="C45" s="173"/>
      <c r="D45" s="1">
        <v>46128</v>
      </c>
      <c r="E45" s="162" t="s">
        <v>16</v>
      </c>
      <c r="F45" s="10"/>
    </row>
    <row r="46" spans="1:8" ht="15.6" customHeight="1" x14ac:dyDescent="0.2">
      <c r="A46" s="191">
        <v>9</v>
      </c>
      <c r="B46" s="187">
        <v>52</v>
      </c>
      <c r="C46" s="173"/>
      <c r="D46" s="1">
        <v>46129</v>
      </c>
      <c r="E46" s="163" t="s">
        <v>109</v>
      </c>
    </row>
    <row r="47" spans="1:8" ht="14.4" x14ac:dyDescent="0.2">
      <c r="A47" s="191">
        <v>10</v>
      </c>
      <c r="B47" s="187">
        <v>57</v>
      </c>
      <c r="C47" s="173"/>
      <c r="D47" s="1">
        <v>46130</v>
      </c>
      <c r="E47" s="162" t="s">
        <v>99</v>
      </c>
    </row>
    <row r="48" spans="1:8" ht="14.4" x14ac:dyDescent="0.2">
      <c r="A48" s="191">
        <v>11</v>
      </c>
      <c r="B48" s="187">
        <v>61</v>
      </c>
      <c r="C48" s="173"/>
      <c r="D48" s="1">
        <v>46131</v>
      </c>
      <c r="E48" s="162" t="s">
        <v>104</v>
      </c>
    </row>
    <row r="49" spans="1:6" ht="14.4" x14ac:dyDescent="0.2">
      <c r="A49" s="191">
        <v>12</v>
      </c>
      <c r="B49" s="187">
        <v>78</v>
      </c>
      <c r="C49" s="173"/>
      <c r="D49" s="1">
        <v>46134</v>
      </c>
      <c r="E49" s="162" t="s">
        <v>110</v>
      </c>
    </row>
    <row r="50" spans="1:6" ht="14.4" x14ac:dyDescent="0.2">
      <c r="A50" s="191">
        <v>13</v>
      </c>
      <c r="B50" s="187">
        <v>100</v>
      </c>
      <c r="C50" s="173"/>
      <c r="D50" s="1">
        <v>46140</v>
      </c>
      <c r="E50" s="162" t="s">
        <v>111</v>
      </c>
    </row>
    <row r="51" spans="1:6" ht="14.4" x14ac:dyDescent="0.2">
      <c r="A51" s="191">
        <v>14</v>
      </c>
      <c r="B51" s="187">
        <v>126</v>
      </c>
      <c r="C51" s="173"/>
      <c r="D51" s="1">
        <v>46147</v>
      </c>
      <c r="E51" s="162" t="s">
        <v>113</v>
      </c>
    </row>
    <row r="52" spans="1:6" ht="14.4" x14ac:dyDescent="0.2">
      <c r="A52" s="191">
        <v>15</v>
      </c>
      <c r="B52" s="187">
        <v>128</v>
      </c>
      <c r="C52" s="173"/>
      <c r="D52" s="1">
        <v>46147</v>
      </c>
      <c r="E52" s="162" t="s">
        <v>114</v>
      </c>
    </row>
    <row r="53" spans="1:6" ht="14.4" x14ac:dyDescent="0.2">
      <c r="A53" s="191">
        <v>16</v>
      </c>
      <c r="B53" s="187">
        <v>131</v>
      </c>
      <c r="C53" s="173"/>
      <c r="D53" s="1">
        <v>46147</v>
      </c>
      <c r="E53" s="162" t="s">
        <v>115</v>
      </c>
    </row>
    <row r="54" spans="1:6" ht="14.4" x14ac:dyDescent="0.2">
      <c r="A54" s="191">
        <v>17</v>
      </c>
      <c r="B54" s="187">
        <v>132</v>
      </c>
      <c r="C54" s="173"/>
      <c r="D54" s="1">
        <v>46148</v>
      </c>
      <c r="E54" s="162" t="s">
        <v>114</v>
      </c>
    </row>
    <row r="55" spans="1:6" ht="14.4" x14ac:dyDescent="0.2">
      <c r="A55" s="191">
        <v>18</v>
      </c>
      <c r="B55" s="187">
        <v>140</v>
      </c>
      <c r="C55" s="173"/>
      <c r="D55" s="1">
        <v>46150</v>
      </c>
      <c r="E55" s="162" t="s">
        <v>117</v>
      </c>
    </row>
    <row r="56" spans="1:6" ht="14.4" x14ac:dyDescent="0.2">
      <c r="A56" s="191">
        <v>19</v>
      </c>
      <c r="B56" s="187">
        <v>142</v>
      </c>
      <c r="C56" s="173"/>
      <c r="D56" s="1">
        <v>46151</v>
      </c>
      <c r="E56" s="162" t="s">
        <v>114</v>
      </c>
    </row>
    <row r="57" spans="1:6" ht="14.4" x14ac:dyDescent="0.2">
      <c r="A57" s="191">
        <v>20</v>
      </c>
      <c r="B57" s="187">
        <v>146</v>
      </c>
      <c r="C57" s="173"/>
      <c r="D57" s="1">
        <v>46152</v>
      </c>
      <c r="E57" s="162" t="s">
        <v>114</v>
      </c>
      <c r="F57" s="10"/>
    </row>
    <row r="58" spans="1:6" ht="14.4" x14ac:dyDescent="0.2">
      <c r="A58" s="191">
        <v>21</v>
      </c>
      <c r="B58" s="187">
        <v>147</v>
      </c>
      <c r="C58" s="173"/>
      <c r="D58" s="1">
        <v>46152</v>
      </c>
      <c r="E58" s="162" t="s">
        <v>114</v>
      </c>
    </row>
    <row r="59" spans="1:6" ht="14.4" x14ac:dyDescent="0.2">
      <c r="A59" s="191">
        <v>22</v>
      </c>
      <c r="B59" s="187">
        <v>150</v>
      </c>
      <c r="C59" s="173"/>
      <c r="D59" s="1">
        <v>46153</v>
      </c>
      <c r="E59" s="162" t="s">
        <v>114</v>
      </c>
    </row>
    <row r="60" spans="1:6" ht="14.4" x14ac:dyDescent="0.2">
      <c r="A60" s="191">
        <v>23</v>
      </c>
      <c r="B60" s="187">
        <v>157</v>
      </c>
      <c r="C60" s="173"/>
      <c r="D60" s="1">
        <v>46154</v>
      </c>
      <c r="E60" s="162" t="s">
        <v>116</v>
      </c>
    </row>
    <row r="61" spans="1:6" ht="14.4" x14ac:dyDescent="0.2">
      <c r="A61" s="191">
        <v>24</v>
      </c>
      <c r="B61" s="187">
        <v>167</v>
      </c>
      <c r="C61" s="173"/>
      <c r="D61" s="1">
        <v>46155</v>
      </c>
      <c r="E61" s="162" t="s">
        <v>114</v>
      </c>
    </row>
    <row r="62" spans="1:6" ht="14.4" x14ac:dyDescent="0.2">
      <c r="A62" s="191">
        <v>25</v>
      </c>
      <c r="B62" s="187">
        <v>174</v>
      </c>
      <c r="C62" s="173"/>
      <c r="D62" s="1">
        <v>46156</v>
      </c>
      <c r="E62" s="162" t="s">
        <v>115</v>
      </c>
    </row>
    <row r="63" spans="1:6" ht="14.4" x14ac:dyDescent="0.2">
      <c r="A63" s="191">
        <v>26</v>
      </c>
      <c r="B63" s="187">
        <v>175</v>
      </c>
      <c r="C63" s="173"/>
      <c r="D63" s="1">
        <v>46156</v>
      </c>
      <c r="E63" s="162" t="s">
        <v>118</v>
      </c>
    </row>
    <row r="64" spans="1:6" ht="14.4" x14ac:dyDescent="0.2">
      <c r="A64" s="191">
        <v>27</v>
      </c>
      <c r="B64" s="187">
        <v>198</v>
      </c>
      <c r="C64" s="173"/>
      <c r="D64" s="1">
        <v>46158</v>
      </c>
      <c r="E64" s="164" t="s">
        <v>120</v>
      </c>
    </row>
    <row r="65" spans="1:5" ht="14.4" x14ac:dyDescent="0.2">
      <c r="A65" s="191">
        <v>28</v>
      </c>
      <c r="B65" s="187">
        <v>201</v>
      </c>
      <c r="C65" s="173"/>
      <c r="D65" s="1">
        <v>46159</v>
      </c>
      <c r="E65" s="164" t="s">
        <v>121</v>
      </c>
    </row>
    <row r="66" spans="1:5" ht="14.4" x14ac:dyDescent="0.2">
      <c r="A66" s="191">
        <v>29</v>
      </c>
      <c r="B66" s="187">
        <v>207</v>
      </c>
      <c r="C66" s="173"/>
      <c r="D66" s="1">
        <v>46160</v>
      </c>
      <c r="E66" s="164" t="s">
        <v>122</v>
      </c>
    </row>
    <row r="67" spans="1:5" ht="14.4" x14ac:dyDescent="0.2">
      <c r="A67" s="191">
        <v>30</v>
      </c>
      <c r="B67" s="187">
        <v>208</v>
      </c>
      <c r="C67" s="173"/>
      <c r="D67" s="1">
        <v>46160</v>
      </c>
      <c r="E67" s="165" t="s">
        <v>123</v>
      </c>
    </row>
    <row r="68" spans="1:5" ht="14.4" x14ac:dyDescent="0.2">
      <c r="A68" s="191">
        <v>31</v>
      </c>
      <c r="B68" s="187">
        <v>211</v>
      </c>
      <c r="C68" s="173"/>
      <c r="D68" s="1">
        <v>46160</v>
      </c>
      <c r="E68" s="165" t="s">
        <v>122</v>
      </c>
    </row>
    <row r="69" spans="1:5" ht="14.4" x14ac:dyDescent="0.2">
      <c r="A69" s="191">
        <v>32</v>
      </c>
      <c r="B69" s="187">
        <v>212</v>
      </c>
      <c r="C69" s="173"/>
      <c r="D69" s="1">
        <v>46160</v>
      </c>
      <c r="E69" s="31" t="s">
        <v>122</v>
      </c>
    </row>
    <row r="70" spans="1:5" ht="14.4" x14ac:dyDescent="0.2">
      <c r="A70" s="191">
        <v>33</v>
      </c>
      <c r="B70" s="187">
        <v>219</v>
      </c>
      <c r="C70" s="173"/>
      <c r="D70" s="1">
        <v>46161</v>
      </c>
      <c r="E70" s="31" t="s">
        <v>122</v>
      </c>
    </row>
    <row r="71" spans="1:5" ht="14.4" x14ac:dyDescent="0.2">
      <c r="A71" s="191">
        <v>34</v>
      </c>
      <c r="B71" s="187">
        <v>221</v>
      </c>
      <c r="C71" s="173"/>
      <c r="D71" s="1">
        <v>46161</v>
      </c>
      <c r="E71" s="31" t="s">
        <v>122</v>
      </c>
    </row>
    <row r="72" spans="1:5" ht="14.4" x14ac:dyDescent="0.2">
      <c r="A72" s="191">
        <v>35</v>
      </c>
      <c r="B72" s="187">
        <v>224</v>
      </c>
      <c r="C72" s="173"/>
      <c r="D72" s="1">
        <v>46161</v>
      </c>
      <c r="E72" s="31" t="s">
        <v>122</v>
      </c>
    </row>
    <row r="73" spans="1:5" ht="14.4" x14ac:dyDescent="0.2">
      <c r="A73" s="191">
        <v>36</v>
      </c>
      <c r="B73" s="187">
        <v>225</v>
      </c>
      <c r="C73" s="173"/>
      <c r="D73" s="1">
        <v>46161</v>
      </c>
      <c r="E73" s="31" t="s">
        <v>122</v>
      </c>
    </row>
    <row r="74" spans="1:5" ht="14.4" x14ac:dyDescent="0.2">
      <c r="A74" s="191">
        <v>37</v>
      </c>
      <c r="B74" s="187">
        <v>227</v>
      </c>
      <c r="C74" s="173"/>
      <c r="D74" s="1">
        <v>46161</v>
      </c>
      <c r="E74" s="31" t="s">
        <v>124</v>
      </c>
    </row>
    <row r="75" spans="1:5" ht="14.4" x14ac:dyDescent="0.2">
      <c r="A75" s="191">
        <v>38</v>
      </c>
      <c r="B75" s="187">
        <v>228</v>
      </c>
      <c r="C75" s="173"/>
      <c r="D75" s="1">
        <v>46162</v>
      </c>
      <c r="E75" s="31" t="s">
        <v>125</v>
      </c>
    </row>
    <row r="76" spans="1:5" ht="14.4" x14ac:dyDescent="0.2">
      <c r="A76" s="191">
        <v>39</v>
      </c>
      <c r="B76" s="187">
        <v>232</v>
      </c>
      <c r="C76" s="173"/>
      <c r="D76" s="1">
        <v>46163</v>
      </c>
      <c r="E76" s="31" t="s">
        <v>126</v>
      </c>
    </row>
    <row r="77" spans="1:5" ht="14.4" x14ac:dyDescent="0.2">
      <c r="A77" s="191">
        <v>40</v>
      </c>
      <c r="B77" s="187">
        <v>233</v>
      </c>
      <c r="C77" s="173"/>
      <c r="D77" s="1">
        <v>46163</v>
      </c>
      <c r="E77" s="31" t="s">
        <v>125</v>
      </c>
    </row>
    <row r="78" spans="1:5" ht="14.4" x14ac:dyDescent="0.2">
      <c r="A78" s="191">
        <v>41</v>
      </c>
      <c r="B78" s="187">
        <v>238</v>
      </c>
      <c r="C78" s="173"/>
      <c r="D78" s="1">
        <v>46164</v>
      </c>
      <c r="E78" s="31" t="s">
        <v>127</v>
      </c>
    </row>
    <row r="79" spans="1:5" ht="14.4" x14ac:dyDescent="0.2">
      <c r="A79" s="191">
        <v>42</v>
      </c>
      <c r="B79" s="187">
        <v>241</v>
      </c>
      <c r="C79" s="173"/>
      <c r="D79" s="1">
        <v>46164</v>
      </c>
      <c r="E79" s="31" t="s">
        <v>128</v>
      </c>
    </row>
    <row r="80" spans="1:5" ht="14.4" x14ac:dyDescent="0.2">
      <c r="A80" s="191">
        <v>43</v>
      </c>
      <c r="B80" s="187">
        <v>242</v>
      </c>
      <c r="C80" s="173"/>
      <c r="D80" s="1">
        <v>46164</v>
      </c>
      <c r="E80" s="31" t="s">
        <v>114</v>
      </c>
    </row>
    <row r="81" spans="1:5" ht="14.4" x14ac:dyDescent="0.2">
      <c r="A81" s="191">
        <v>44</v>
      </c>
      <c r="B81" s="187">
        <v>244</v>
      </c>
      <c r="C81" s="173"/>
      <c r="D81" s="1">
        <v>46164</v>
      </c>
      <c r="E81" s="31" t="s">
        <v>129</v>
      </c>
    </row>
    <row r="82" spans="1:5" ht="14.4" x14ac:dyDescent="0.2">
      <c r="A82" s="191">
        <v>45</v>
      </c>
      <c r="B82" s="187">
        <v>245</v>
      </c>
      <c r="C82" s="173"/>
      <c r="D82" s="1">
        <v>46165</v>
      </c>
      <c r="E82" s="31" t="s">
        <v>128</v>
      </c>
    </row>
    <row r="83" spans="1:5" ht="14.4" x14ac:dyDescent="0.2">
      <c r="A83" s="191">
        <v>46</v>
      </c>
      <c r="B83" s="187">
        <v>246</v>
      </c>
      <c r="C83" s="173"/>
      <c r="D83" s="1">
        <v>46165</v>
      </c>
      <c r="E83" s="31" t="s">
        <v>122</v>
      </c>
    </row>
    <row r="84" spans="1:5" ht="14.4" x14ac:dyDescent="0.2">
      <c r="A84" s="191">
        <v>47</v>
      </c>
      <c r="B84" s="187">
        <v>252</v>
      </c>
      <c r="C84" s="173"/>
      <c r="D84" s="1">
        <v>46166</v>
      </c>
      <c r="E84" s="31" t="s">
        <v>130</v>
      </c>
    </row>
    <row r="85" spans="1:5" ht="14.4" x14ac:dyDescent="0.2">
      <c r="A85" s="191">
        <v>48</v>
      </c>
      <c r="B85" s="187">
        <v>253</v>
      </c>
      <c r="C85" s="173"/>
      <c r="D85" s="1">
        <v>46166</v>
      </c>
      <c r="E85" s="31" t="s">
        <v>131</v>
      </c>
    </row>
    <row r="86" spans="1:5" ht="14.4" x14ac:dyDescent="0.2">
      <c r="A86" s="191">
        <v>49</v>
      </c>
      <c r="B86" s="187">
        <v>255</v>
      </c>
      <c r="C86" s="173"/>
      <c r="D86" s="1">
        <v>46166</v>
      </c>
      <c r="E86" s="31" t="s">
        <v>132</v>
      </c>
    </row>
    <row r="87" spans="1:5" ht="14.4" x14ac:dyDescent="0.2">
      <c r="A87" s="191">
        <v>50</v>
      </c>
      <c r="B87" s="187">
        <v>256</v>
      </c>
      <c r="C87" s="173"/>
      <c r="D87" s="1">
        <v>46166</v>
      </c>
      <c r="E87" s="31" t="s">
        <v>116</v>
      </c>
    </row>
    <row r="88" spans="1:5" ht="14.4" x14ac:dyDescent="0.2">
      <c r="A88" s="191">
        <v>51</v>
      </c>
      <c r="B88" s="187">
        <v>262</v>
      </c>
      <c r="C88" s="173"/>
      <c r="D88" s="1">
        <v>46167</v>
      </c>
      <c r="E88" s="31" t="s">
        <v>133</v>
      </c>
    </row>
    <row r="89" spans="1:5" ht="14.4" x14ac:dyDescent="0.2">
      <c r="A89" s="191">
        <v>52</v>
      </c>
      <c r="B89" s="187">
        <v>263</v>
      </c>
      <c r="C89" s="173"/>
      <c r="D89" s="1">
        <v>46167</v>
      </c>
      <c r="E89" s="31" t="s">
        <v>16</v>
      </c>
    </row>
    <row r="90" spans="1:5" ht="14.4" x14ac:dyDescent="0.2">
      <c r="A90" s="191">
        <v>53</v>
      </c>
      <c r="B90" s="187">
        <v>265</v>
      </c>
      <c r="C90" s="173"/>
      <c r="D90" s="1">
        <v>46168</v>
      </c>
      <c r="E90" s="31" t="s">
        <v>97</v>
      </c>
    </row>
    <row r="91" spans="1:5" ht="14.4" x14ac:dyDescent="0.2">
      <c r="A91" s="191">
        <v>54</v>
      </c>
      <c r="B91" s="187">
        <v>285</v>
      </c>
      <c r="C91" s="173"/>
      <c r="D91" s="1">
        <v>46171</v>
      </c>
      <c r="E91" s="31" t="s">
        <v>133</v>
      </c>
    </row>
    <row r="92" spans="1:5" ht="14.4" x14ac:dyDescent="0.2">
      <c r="A92" s="191">
        <v>55</v>
      </c>
      <c r="B92" s="187">
        <v>288</v>
      </c>
      <c r="C92" s="173"/>
      <c r="D92" s="1">
        <v>46171</v>
      </c>
      <c r="E92" s="166" t="s">
        <v>114</v>
      </c>
    </row>
    <row r="93" spans="1:5" ht="14.4" x14ac:dyDescent="0.2">
      <c r="A93" s="191">
        <v>56</v>
      </c>
      <c r="B93" s="187">
        <v>291</v>
      </c>
      <c r="C93" s="173"/>
      <c r="D93" s="1">
        <v>46172</v>
      </c>
      <c r="E93" s="31" t="s">
        <v>114</v>
      </c>
    </row>
    <row r="94" spans="1:5" ht="14.4" x14ac:dyDescent="0.2">
      <c r="A94" s="191">
        <v>57</v>
      </c>
      <c r="B94" s="187">
        <v>292</v>
      </c>
      <c r="C94" s="173"/>
      <c r="D94" s="1">
        <v>46172</v>
      </c>
      <c r="E94" s="31" t="s">
        <v>97</v>
      </c>
    </row>
    <row r="95" spans="1:5" ht="14.4" x14ac:dyDescent="0.2">
      <c r="A95" s="191">
        <v>58</v>
      </c>
      <c r="B95" s="187">
        <v>299</v>
      </c>
      <c r="C95" s="173"/>
      <c r="D95" s="1">
        <v>46173</v>
      </c>
      <c r="E95" s="31" t="s">
        <v>134</v>
      </c>
    </row>
    <row r="96" spans="1:5" ht="14.4" x14ac:dyDescent="0.2">
      <c r="A96" s="191">
        <v>59</v>
      </c>
      <c r="B96" s="172">
        <v>314</v>
      </c>
      <c r="C96" s="174"/>
      <c r="D96" s="171">
        <v>46176</v>
      </c>
      <c r="E96" s="175" t="s">
        <v>131</v>
      </c>
    </row>
    <row r="97" spans="1:5" ht="14.4" x14ac:dyDescent="0.2">
      <c r="A97" s="191">
        <v>60</v>
      </c>
      <c r="B97" s="172">
        <v>316</v>
      </c>
      <c r="C97" s="174"/>
      <c r="D97" s="171">
        <v>46176</v>
      </c>
      <c r="E97" s="175" t="s">
        <v>131</v>
      </c>
    </row>
    <row r="98" spans="1:5" ht="14.4" x14ac:dyDescent="0.2">
      <c r="A98" s="191">
        <v>61</v>
      </c>
      <c r="B98" s="172">
        <v>318</v>
      </c>
      <c r="C98" s="174"/>
      <c r="D98" s="171">
        <v>46176</v>
      </c>
      <c r="E98" s="175" t="s">
        <v>131</v>
      </c>
    </row>
    <row r="99" spans="1:5" ht="14.4" x14ac:dyDescent="0.2">
      <c r="A99" s="191">
        <v>62</v>
      </c>
      <c r="B99" s="172">
        <v>319</v>
      </c>
      <c r="C99" s="174"/>
      <c r="D99" s="171">
        <v>46176</v>
      </c>
      <c r="E99" s="175" t="s">
        <v>131</v>
      </c>
    </row>
    <row r="100" spans="1:5" ht="14.4" x14ac:dyDescent="0.2">
      <c r="A100" s="191">
        <v>63</v>
      </c>
      <c r="B100" s="172">
        <v>320</v>
      </c>
      <c r="C100" s="174"/>
      <c r="D100" s="171">
        <v>46176</v>
      </c>
      <c r="E100" s="175" t="s">
        <v>131</v>
      </c>
    </row>
    <row r="101" spans="1:5" ht="14.4" x14ac:dyDescent="0.2">
      <c r="A101" s="191">
        <v>64</v>
      </c>
      <c r="B101" s="172">
        <v>321</v>
      </c>
      <c r="C101" s="174"/>
      <c r="D101" s="171">
        <v>46176</v>
      </c>
      <c r="E101" s="175" t="s">
        <v>131</v>
      </c>
    </row>
    <row r="102" spans="1:5" ht="14.4" x14ac:dyDescent="0.2">
      <c r="A102" s="191">
        <v>65</v>
      </c>
      <c r="B102" s="172">
        <v>322</v>
      </c>
      <c r="C102" s="174"/>
      <c r="D102" s="171">
        <v>46176</v>
      </c>
      <c r="E102" s="175" t="s">
        <v>131</v>
      </c>
    </row>
    <row r="103" spans="1:5" ht="14.4" x14ac:dyDescent="0.2">
      <c r="A103" s="191">
        <v>66</v>
      </c>
      <c r="B103" s="172">
        <v>325</v>
      </c>
      <c r="C103" s="174"/>
      <c r="D103" s="171">
        <v>46177</v>
      </c>
      <c r="E103" s="175" t="s">
        <v>133</v>
      </c>
    </row>
    <row r="104" spans="1:5" ht="14.4" x14ac:dyDescent="0.2">
      <c r="A104" s="191">
        <v>67</v>
      </c>
      <c r="B104" s="172">
        <v>328</v>
      </c>
      <c r="C104" s="174"/>
      <c r="D104" s="171">
        <v>46177</v>
      </c>
      <c r="E104" s="175" t="s">
        <v>131</v>
      </c>
    </row>
    <row r="105" spans="1:5" ht="14.4" x14ac:dyDescent="0.2">
      <c r="A105" s="191">
        <v>68</v>
      </c>
      <c r="B105" s="172">
        <v>333</v>
      </c>
      <c r="C105" s="174"/>
      <c r="D105" s="171">
        <v>46177</v>
      </c>
      <c r="E105" s="175" t="s">
        <v>131</v>
      </c>
    </row>
    <row r="106" spans="1:5" ht="14.4" x14ac:dyDescent="0.2">
      <c r="A106" s="191">
        <v>69</v>
      </c>
      <c r="B106" s="172">
        <v>344</v>
      </c>
      <c r="C106" s="174"/>
      <c r="D106" s="171">
        <v>46178</v>
      </c>
      <c r="E106" s="175" t="s">
        <v>131</v>
      </c>
    </row>
    <row r="107" spans="1:5" ht="14.4" x14ac:dyDescent="0.2">
      <c r="A107" s="191">
        <v>70</v>
      </c>
      <c r="B107" s="172">
        <v>346</v>
      </c>
      <c r="C107" s="174"/>
      <c r="D107" s="171">
        <v>46178</v>
      </c>
      <c r="E107" s="175" t="s">
        <v>104</v>
      </c>
    </row>
    <row r="108" spans="1:5" ht="14.4" x14ac:dyDescent="0.2">
      <c r="A108" s="191">
        <v>71</v>
      </c>
      <c r="B108" s="172">
        <v>372</v>
      </c>
      <c r="C108" s="174"/>
      <c r="D108" s="171">
        <v>46181</v>
      </c>
      <c r="E108" s="175" t="s">
        <v>131</v>
      </c>
    </row>
    <row r="109" spans="1:5" ht="14.4" x14ac:dyDescent="0.2">
      <c r="A109" s="191">
        <v>72</v>
      </c>
      <c r="B109" s="172">
        <v>375</v>
      </c>
      <c r="C109" s="174"/>
      <c r="D109" s="171">
        <v>46181</v>
      </c>
      <c r="E109" s="175" t="s">
        <v>116</v>
      </c>
    </row>
    <row r="110" spans="1:5" ht="14.4" x14ac:dyDescent="0.2">
      <c r="A110" s="191">
        <v>73</v>
      </c>
      <c r="B110" s="172">
        <v>391</v>
      </c>
      <c r="C110" s="174"/>
      <c r="D110" s="171">
        <v>46183</v>
      </c>
      <c r="E110" s="175" t="s">
        <v>131</v>
      </c>
    </row>
    <row r="111" spans="1:5" ht="14.4" x14ac:dyDescent="0.2">
      <c r="A111" s="191">
        <v>74</v>
      </c>
      <c r="B111" s="172">
        <v>402</v>
      </c>
      <c r="C111" s="174"/>
      <c r="D111" s="171">
        <v>46184</v>
      </c>
      <c r="E111" s="175" t="s">
        <v>131</v>
      </c>
    </row>
    <row r="112" spans="1:5" ht="14.4" x14ac:dyDescent="0.2">
      <c r="A112" s="191">
        <v>75</v>
      </c>
      <c r="B112" s="172">
        <v>403</v>
      </c>
      <c r="C112" s="174"/>
      <c r="D112" s="171">
        <v>46184</v>
      </c>
      <c r="E112" s="175" t="s">
        <v>131</v>
      </c>
    </row>
    <row r="113" spans="1:5" ht="14.4" x14ac:dyDescent="0.2">
      <c r="A113" s="191">
        <v>76</v>
      </c>
      <c r="B113" s="172">
        <v>414</v>
      </c>
      <c r="C113" s="174"/>
      <c r="D113" s="171">
        <v>46185</v>
      </c>
      <c r="E113" s="175" t="s">
        <v>131</v>
      </c>
    </row>
    <row r="114" spans="1:5" ht="14.4" x14ac:dyDescent="0.2">
      <c r="A114" s="191">
        <v>77</v>
      </c>
      <c r="B114" s="172">
        <v>416</v>
      </c>
      <c r="C114" s="174"/>
      <c r="D114" s="171">
        <v>46185</v>
      </c>
      <c r="E114" s="175" t="s">
        <v>135</v>
      </c>
    </row>
    <row r="115" spans="1:5" ht="14.4" x14ac:dyDescent="0.2">
      <c r="A115" s="191">
        <v>78</v>
      </c>
      <c r="B115" s="172">
        <v>423</v>
      </c>
      <c r="C115" s="174"/>
      <c r="D115" s="171">
        <v>46186</v>
      </c>
      <c r="E115" s="175" t="s">
        <v>131</v>
      </c>
    </row>
    <row r="116" spans="1:5" ht="14.4" x14ac:dyDescent="0.2">
      <c r="A116" s="191">
        <v>79</v>
      </c>
      <c r="B116" s="172">
        <v>426</v>
      </c>
      <c r="C116" s="174"/>
      <c r="D116" s="171">
        <v>46186</v>
      </c>
      <c r="E116" s="175" t="s">
        <v>16</v>
      </c>
    </row>
    <row r="117" spans="1:5" ht="14.4" x14ac:dyDescent="0.2">
      <c r="A117" s="191">
        <v>80</v>
      </c>
      <c r="B117" s="172">
        <v>428</v>
      </c>
      <c r="C117" s="174"/>
      <c r="D117" s="171">
        <v>46186</v>
      </c>
      <c r="E117" s="175" t="s">
        <v>128</v>
      </c>
    </row>
    <row r="118" spans="1:5" ht="14.4" x14ac:dyDescent="0.2">
      <c r="A118" s="191">
        <v>81</v>
      </c>
      <c r="B118" s="172">
        <v>429</v>
      </c>
      <c r="C118" s="174"/>
      <c r="D118" s="171">
        <v>46187</v>
      </c>
      <c r="E118" s="175" t="s">
        <v>131</v>
      </c>
    </row>
    <row r="119" spans="1:5" ht="14.4" x14ac:dyDescent="0.2">
      <c r="A119" s="191">
        <v>82</v>
      </c>
      <c r="B119" s="172">
        <v>434</v>
      </c>
      <c r="C119" s="174"/>
      <c r="D119" s="171">
        <v>46187</v>
      </c>
      <c r="E119" s="175" t="s">
        <v>131</v>
      </c>
    </row>
    <row r="120" spans="1:5" ht="14.4" x14ac:dyDescent="0.2">
      <c r="A120" s="191">
        <v>83</v>
      </c>
      <c r="B120" s="172">
        <v>435</v>
      </c>
      <c r="C120" s="174"/>
      <c r="D120" s="171">
        <v>46188</v>
      </c>
      <c r="E120" s="175" t="s">
        <v>131</v>
      </c>
    </row>
    <row r="121" spans="1:5" ht="14.4" x14ac:dyDescent="0.2">
      <c r="A121" s="191">
        <v>84</v>
      </c>
      <c r="B121" s="172">
        <v>442</v>
      </c>
      <c r="C121" s="174"/>
      <c r="D121" s="171">
        <v>46188</v>
      </c>
      <c r="E121" s="175" t="s">
        <v>131</v>
      </c>
    </row>
    <row r="122" spans="1:5" ht="14.4" x14ac:dyDescent="0.2">
      <c r="A122" s="191">
        <v>85</v>
      </c>
      <c r="B122" s="172">
        <v>446</v>
      </c>
      <c r="C122" s="174"/>
      <c r="D122" s="171">
        <v>46189</v>
      </c>
      <c r="E122" s="175" t="s">
        <v>137</v>
      </c>
    </row>
    <row r="123" spans="1:5" ht="14.4" x14ac:dyDescent="0.2">
      <c r="A123" s="191">
        <v>86</v>
      </c>
      <c r="B123" s="172">
        <v>453</v>
      </c>
      <c r="C123" s="174"/>
      <c r="D123" s="171">
        <v>46189</v>
      </c>
      <c r="E123" s="175" t="s">
        <v>137</v>
      </c>
    </row>
    <row r="124" spans="1:5" ht="14.4" x14ac:dyDescent="0.2">
      <c r="A124" s="191">
        <v>87</v>
      </c>
      <c r="B124" s="172">
        <v>457</v>
      </c>
      <c r="C124" s="174"/>
      <c r="D124" s="171">
        <v>46190</v>
      </c>
      <c r="E124" s="175" t="s">
        <v>131</v>
      </c>
    </row>
    <row r="125" spans="1:5" ht="14.4" x14ac:dyDescent="0.2">
      <c r="A125" s="191">
        <v>88</v>
      </c>
      <c r="B125" s="172">
        <v>458</v>
      </c>
      <c r="C125" s="174"/>
      <c r="D125" s="171">
        <v>46190</v>
      </c>
      <c r="E125" s="175" t="s">
        <v>131</v>
      </c>
    </row>
    <row r="126" spans="1:5" ht="14.4" x14ac:dyDescent="0.2">
      <c r="A126" s="191">
        <v>89</v>
      </c>
      <c r="B126" s="172">
        <v>462</v>
      </c>
      <c r="C126" s="174"/>
      <c r="D126" s="171">
        <v>46190</v>
      </c>
      <c r="E126" s="175" t="s">
        <v>124</v>
      </c>
    </row>
    <row r="127" spans="1:5" ht="14.4" x14ac:dyDescent="0.2">
      <c r="A127" s="191">
        <v>90</v>
      </c>
      <c r="B127" s="172">
        <v>476</v>
      </c>
      <c r="C127" s="174"/>
      <c r="D127" s="171">
        <v>46192</v>
      </c>
      <c r="E127" s="175" t="s">
        <v>131</v>
      </c>
    </row>
    <row r="128" spans="1:5" ht="14.4" x14ac:dyDescent="0.2">
      <c r="A128" s="191">
        <v>91</v>
      </c>
      <c r="B128" s="172">
        <v>492</v>
      </c>
      <c r="C128" s="174"/>
      <c r="D128" s="171">
        <v>46193</v>
      </c>
      <c r="E128" s="175" t="s">
        <v>138</v>
      </c>
    </row>
    <row r="129" spans="1:5" ht="14.4" x14ac:dyDescent="0.2">
      <c r="A129" s="191">
        <v>92</v>
      </c>
      <c r="B129" s="172">
        <v>496</v>
      </c>
      <c r="C129" s="174"/>
      <c r="D129" s="171">
        <v>46193</v>
      </c>
      <c r="E129" s="175" t="s">
        <v>139</v>
      </c>
    </row>
    <row r="130" spans="1:5" ht="14.4" x14ac:dyDescent="0.2">
      <c r="A130" s="191">
        <v>93</v>
      </c>
      <c r="B130" s="172">
        <v>517</v>
      </c>
      <c r="C130" s="174"/>
      <c r="D130" s="171">
        <v>46196</v>
      </c>
      <c r="E130" s="175" t="s">
        <v>140</v>
      </c>
    </row>
    <row r="131" spans="1:5" ht="14.4" x14ac:dyDescent="0.2">
      <c r="A131" s="191">
        <v>94</v>
      </c>
      <c r="B131" s="172">
        <v>536</v>
      </c>
      <c r="C131" s="174"/>
      <c r="D131" s="171">
        <v>46197</v>
      </c>
      <c r="E131" s="175" t="s">
        <v>131</v>
      </c>
    </row>
    <row r="132" spans="1:5" ht="14.4" x14ac:dyDescent="0.2">
      <c r="A132" s="191">
        <v>95</v>
      </c>
      <c r="B132" s="172">
        <v>554</v>
      </c>
      <c r="C132" s="174"/>
      <c r="D132" s="171">
        <v>46199</v>
      </c>
      <c r="E132" s="175" t="s">
        <v>131</v>
      </c>
    </row>
    <row r="133" spans="1:5" ht="14.4" x14ac:dyDescent="0.2">
      <c r="A133" s="191">
        <v>96</v>
      </c>
      <c r="B133" s="172">
        <v>564</v>
      </c>
      <c r="C133" s="174"/>
      <c r="D133" s="171">
        <v>46201</v>
      </c>
      <c r="E133" s="175" t="s">
        <v>131</v>
      </c>
    </row>
    <row r="134" spans="1:5" ht="14.4" x14ac:dyDescent="0.2">
      <c r="A134" s="191">
        <v>97</v>
      </c>
      <c r="B134" s="172">
        <v>577</v>
      </c>
      <c r="C134" s="174"/>
      <c r="D134" s="171">
        <v>46202</v>
      </c>
      <c r="E134" s="175" t="s">
        <v>141</v>
      </c>
    </row>
    <row r="135" spans="1:5" ht="14.4" x14ac:dyDescent="0.2">
      <c r="A135" s="191">
        <v>98</v>
      </c>
      <c r="B135" s="172">
        <v>583</v>
      </c>
      <c r="C135" s="174"/>
      <c r="D135" s="171">
        <v>46203</v>
      </c>
      <c r="E135" s="175" t="s">
        <v>142</v>
      </c>
    </row>
    <row r="136" spans="1:5" ht="15" thickBot="1" x14ac:dyDescent="0.25">
      <c r="A136" s="192">
        <v>99</v>
      </c>
      <c r="B136" s="188">
        <v>587</v>
      </c>
      <c r="C136" s="176"/>
      <c r="D136" s="177">
        <v>46203</v>
      </c>
      <c r="E136" s="178" t="s">
        <v>137</v>
      </c>
    </row>
    <row r="137" spans="1:5" x14ac:dyDescent="0.2">
      <c r="A137" s="8" t="s">
        <v>119</v>
      </c>
    </row>
  </sheetData>
  <mergeCells count="100">
    <mergeCell ref="B63:C63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48:C48"/>
    <mergeCell ref="B49:C49"/>
    <mergeCell ref="B50:C50"/>
    <mergeCell ref="B38:C38"/>
    <mergeCell ref="B37:C37"/>
    <mergeCell ref="B42:C42"/>
    <mergeCell ref="B39:C39"/>
    <mergeCell ref="B40:C40"/>
    <mergeCell ref="B41:C41"/>
    <mergeCell ref="B43:C43"/>
    <mergeCell ref="B44:C44"/>
    <mergeCell ref="B45:C45"/>
    <mergeCell ref="B46:C46"/>
    <mergeCell ref="B47:C47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74:C74"/>
    <mergeCell ref="B75:C75"/>
    <mergeCell ref="B76:C76"/>
    <mergeCell ref="B77:C77"/>
    <mergeCell ref="B78:C78"/>
    <mergeCell ref="B79:C79"/>
    <mergeCell ref="B80:C80"/>
    <mergeCell ref="B81:C81"/>
    <mergeCell ref="B88:C88"/>
    <mergeCell ref="B82:C82"/>
    <mergeCell ref="B83:C83"/>
    <mergeCell ref="B84:C84"/>
    <mergeCell ref="B94:C94"/>
    <mergeCell ref="B85:C85"/>
    <mergeCell ref="B86:C86"/>
    <mergeCell ref="B87:C87"/>
    <mergeCell ref="B93:C93"/>
    <mergeCell ref="B96:C96"/>
    <mergeCell ref="B90:C90"/>
    <mergeCell ref="B91:C91"/>
    <mergeCell ref="B92:C92"/>
    <mergeCell ref="B89:C89"/>
    <mergeCell ref="B100:C100"/>
    <mergeCell ref="B101:C101"/>
    <mergeCell ref="B102:C102"/>
    <mergeCell ref="B103:C103"/>
    <mergeCell ref="B104:C104"/>
    <mergeCell ref="B97:C97"/>
    <mergeCell ref="B98:C98"/>
    <mergeCell ref="B99:C99"/>
    <mergeCell ref="B95:C95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18:C118"/>
    <mergeCell ref="B121:C121"/>
    <mergeCell ref="B115:C115"/>
    <mergeCell ref="B116:C116"/>
    <mergeCell ref="B117:C117"/>
    <mergeCell ref="B119:C119"/>
    <mergeCell ref="B120:C120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tabSelected="1" view="pageBreakPreview" zoomScale="70" zoomScaleNormal="80" zoomScaleSheetLayoutView="70" workbookViewId="0">
      <selection activeCell="G75" sqref="G75"/>
    </sheetView>
  </sheetViews>
  <sheetFormatPr defaultColWidth="8.88671875" defaultRowHeight="13.2" x14ac:dyDescent="0.2"/>
  <cols>
    <col min="1" max="1" width="12.77734375" style="8" customWidth="1"/>
    <col min="2" max="13" width="8.33203125" style="8" customWidth="1"/>
    <col min="14" max="16384" width="8.88671875" style="8"/>
  </cols>
  <sheetData>
    <row r="1" spans="1:14" ht="17.399999999999999" customHeight="1" x14ac:dyDescent="0.2">
      <c r="K1" s="157" t="str">
        <f>'R0８情報提供資料'!E2</f>
        <v>令和8年６月30日まで</v>
      </c>
    </row>
    <row r="2" spans="1:14" ht="19.95" customHeight="1" thickBot="1" x14ac:dyDescent="0.25">
      <c r="B2" s="8" t="s">
        <v>107</v>
      </c>
      <c r="D2" s="2"/>
      <c r="K2" s="160" t="str">
        <f>'R0８情報提供資料'!E3</f>
        <v>（令和8年７月１３日現在）</v>
      </c>
    </row>
    <row r="3" spans="1:14" ht="18.600000000000001" customHeight="1" thickBot="1" x14ac:dyDescent="0.25">
      <c r="A3" s="45"/>
      <c r="B3" s="46" t="s">
        <v>0</v>
      </c>
      <c r="C3" s="47" t="s">
        <v>1</v>
      </c>
      <c r="D3" s="46" t="s">
        <v>91</v>
      </c>
      <c r="E3" s="47" t="s">
        <v>83</v>
      </c>
      <c r="F3" s="47" t="s">
        <v>84</v>
      </c>
      <c r="G3" s="47" t="s">
        <v>85</v>
      </c>
      <c r="H3" s="47" t="s">
        <v>86</v>
      </c>
      <c r="I3" s="47" t="s">
        <v>87</v>
      </c>
      <c r="J3" s="47" t="s">
        <v>88</v>
      </c>
      <c r="K3" s="47" t="s">
        <v>9</v>
      </c>
      <c r="L3" s="47" t="s">
        <v>10</v>
      </c>
      <c r="M3" s="48" t="s">
        <v>11</v>
      </c>
      <c r="N3" s="45" t="s">
        <v>89</v>
      </c>
    </row>
    <row r="4" spans="1:14" ht="18.600000000000001" customHeight="1" x14ac:dyDescent="0.2">
      <c r="A4" s="49" t="s">
        <v>24</v>
      </c>
      <c r="B4" s="50">
        <v>11</v>
      </c>
      <c r="C4" s="51">
        <v>25</v>
      </c>
      <c r="D4" s="51">
        <v>52</v>
      </c>
      <c r="E4" s="51"/>
      <c r="F4" s="51"/>
      <c r="G4" s="51"/>
      <c r="H4" s="51"/>
      <c r="I4" s="51"/>
      <c r="J4" s="51"/>
      <c r="K4" s="51"/>
      <c r="L4" s="51"/>
      <c r="M4" s="52"/>
      <c r="N4" s="53">
        <f t="shared" ref="N4:N11" si="0">SUM(B4:M4)</f>
        <v>88</v>
      </c>
    </row>
    <row r="5" spans="1:14" ht="18.600000000000001" customHeight="1" x14ac:dyDescent="0.2">
      <c r="A5" s="54" t="s">
        <v>25</v>
      </c>
      <c r="B5" s="5">
        <v>3</v>
      </c>
      <c r="C5" s="6">
        <v>14</v>
      </c>
      <c r="D5" s="6">
        <v>3</v>
      </c>
      <c r="E5" s="6"/>
      <c r="F5" s="6"/>
      <c r="G5" s="6"/>
      <c r="H5" s="6"/>
      <c r="I5" s="6"/>
      <c r="J5" s="6"/>
      <c r="K5" s="6"/>
      <c r="L5" s="6"/>
      <c r="M5" s="55"/>
      <c r="N5" s="54">
        <f t="shared" si="0"/>
        <v>20</v>
      </c>
    </row>
    <row r="6" spans="1:14" ht="18.600000000000001" customHeight="1" x14ac:dyDescent="0.2">
      <c r="A6" s="54" t="s">
        <v>26</v>
      </c>
      <c r="B6" s="5">
        <v>1</v>
      </c>
      <c r="C6" s="6">
        <v>1</v>
      </c>
      <c r="D6" s="6">
        <v>1</v>
      </c>
      <c r="E6" s="6"/>
      <c r="F6" s="6"/>
      <c r="G6" s="6"/>
      <c r="H6" s="6"/>
      <c r="I6" s="6"/>
      <c r="J6" s="6"/>
      <c r="K6" s="6"/>
      <c r="L6" s="6"/>
      <c r="M6" s="55"/>
      <c r="N6" s="54">
        <f t="shared" si="0"/>
        <v>3</v>
      </c>
    </row>
    <row r="7" spans="1:14" ht="18.600000000000001" customHeight="1" x14ac:dyDescent="0.2">
      <c r="A7" s="54" t="s">
        <v>27</v>
      </c>
      <c r="B7" s="5">
        <v>1</v>
      </c>
      <c r="C7" s="6">
        <v>4</v>
      </c>
      <c r="D7" s="6">
        <v>2</v>
      </c>
      <c r="E7" s="6"/>
      <c r="F7" s="6"/>
      <c r="G7" s="6"/>
      <c r="H7" s="6"/>
      <c r="I7" s="6"/>
      <c r="J7" s="6"/>
      <c r="K7" s="6"/>
      <c r="L7" s="6"/>
      <c r="M7" s="55"/>
      <c r="N7" s="54">
        <f t="shared" si="0"/>
        <v>7</v>
      </c>
    </row>
    <row r="8" spans="1:14" ht="18.600000000000001" customHeight="1" x14ac:dyDescent="0.2">
      <c r="A8" s="54" t="s">
        <v>28</v>
      </c>
      <c r="B8" s="5"/>
      <c r="C8" s="6">
        <v>1</v>
      </c>
      <c r="D8" s="6"/>
      <c r="E8" s="6"/>
      <c r="F8" s="6"/>
      <c r="G8" s="6"/>
      <c r="H8" s="6"/>
      <c r="I8" s="6"/>
      <c r="J8" s="6"/>
      <c r="K8" s="6"/>
      <c r="L8" s="6"/>
      <c r="M8" s="55"/>
      <c r="N8" s="54">
        <f t="shared" si="0"/>
        <v>1</v>
      </c>
    </row>
    <row r="9" spans="1:14" ht="18.600000000000001" customHeight="1" x14ac:dyDescent="0.2">
      <c r="A9" s="54" t="s">
        <v>29</v>
      </c>
      <c r="B9" s="5">
        <v>1</v>
      </c>
      <c r="C9" s="6">
        <v>2</v>
      </c>
      <c r="D9" s="6"/>
      <c r="E9" s="6"/>
      <c r="F9" s="6"/>
      <c r="G9" s="6"/>
      <c r="H9" s="6"/>
      <c r="I9" s="6"/>
      <c r="J9" s="6"/>
      <c r="K9" s="6"/>
      <c r="L9" s="6"/>
      <c r="M9" s="55"/>
      <c r="N9" s="54">
        <f t="shared" si="0"/>
        <v>3</v>
      </c>
    </row>
    <row r="10" spans="1:14" ht="18.600000000000001" customHeight="1" x14ac:dyDescent="0.2">
      <c r="A10" s="54" t="s">
        <v>30</v>
      </c>
      <c r="B10" s="5"/>
      <c r="C10" s="6">
        <v>1</v>
      </c>
      <c r="D10" s="6"/>
      <c r="E10" s="6"/>
      <c r="F10" s="6"/>
      <c r="G10" s="6"/>
      <c r="H10" s="6"/>
      <c r="I10" s="6"/>
      <c r="J10" s="6"/>
      <c r="K10" s="6"/>
      <c r="L10" s="6"/>
      <c r="M10" s="55"/>
      <c r="N10" s="54">
        <f t="shared" si="0"/>
        <v>1</v>
      </c>
    </row>
    <row r="11" spans="1:14" ht="18.600000000000001" customHeight="1" thickBot="1" x14ac:dyDescent="0.25">
      <c r="A11" s="56" t="s">
        <v>31</v>
      </c>
      <c r="B11" s="57">
        <v>1</v>
      </c>
      <c r="C11" s="58">
        <v>3</v>
      </c>
      <c r="D11" s="58">
        <v>3</v>
      </c>
      <c r="E11" s="58"/>
      <c r="F11" s="58"/>
      <c r="G11" s="58"/>
      <c r="H11" s="58"/>
      <c r="I11" s="58"/>
      <c r="J11" s="58"/>
      <c r="K11" s="58"/>
      <c r="L11" s="58"/>
      <c r="M11" s="59"/>
      <c r="N11" s="56">
        <f t="shared" si="0"/>
        <v>7</v>
      </c>
    </row>
    <row r="12" spans="1:14" ht="18.600000000000001" customHeight="1" thickTop="1" thickBot="1" x14ac:dyDescent="0.25">
      <c r="A12" s="60"/>
      <c r="B12" s="61">
        <f t="shared" ref="B12:N12" si="1">SUM(B4:B11)</f>
        <v>18</v>
      </c>
      <c r="C12" s="62">
        <f t="shared" si="1"/>
        <v>51</v>
      </c>
      <c r="D12" s="62">
        <f t="shared" si="1"/>
        <v>61</v>
      </c>
      <c r="E12" s="62">
        <f t="shared" si="1"/>
        <v>0</v>
      </c>
      <c r="F12" s="62">
        <f t="shared" si="1"/>
        <v>0</v>
      </c>
      <c r="G12" s="62">
        <f t="shared" si="1"/>
        <v>0</v>
      </c>
      <c r="H12" s="62">
        <f t="shared" si="1"/>
        <v>0</v>
      </c>
      <c r="I12" s="62">
        <f t="shared" si="1"/>
        <v>0</v>
      </c>
      <c r="J12" s="62">
        <f t="shared" si="1"/>
        <v>0</v>
      </c>
      <c r="K12" s="62">
        <f t="shared" si="1"/>
        <v>0</v>
      </c>
      <c r="L12" s="62">
        <f t="shared" si="1"/>
        <v>0</v>
      </c>
      <c r="M12" s="63">
        <f t="shared" si="1"/>
        <v>0</v>
      </c>
      <c r="N12" s="64">
        <f t="shared" si="1"/>
        <v>130</v>
      </c>
    </row>
    <row r="13" spans="1:14" ht="18.600000000000001" customHeight="1" x14ac:dyDescent="0.2">
      <c r="A13" s="65" t="s">
        <v>32</v>
      </c>
      <c r="B13" s="66">
        <v>15</v>
      </c>
      <c r="C13" s="67">
        <v>11</v>
      </c>
      <c r="D13" s="67">
        <v>17</v>
      </c>
      <c r="E13" s="67"/>
      <c r="F13" s="67"/>
      <c r="G13" s="67"/>
      <c r="H13" s="67"/>
      <c r="I13" s="67"/>
      <c r="J13" s="67"/>
      <c r="K13" s="67"/>
      <c r="L13" s="67"/>
      <c r="M13" s="68"/>
      <c r="N13" s="69">
        <f t="shared" ref="N13:N24" si="2">SUM(B13:M13)</f>
        <v>43</v>
      </c>
    </row>
    <row r="14" spans="1:14" ht="18.600000000000001" customHeight="1" x14ac:dyDescent="0.2">
      <c r="A14" s="70" t="s">
        <v>33</v>
      </c>
      <c r="B14" s="71">
        <v>15</v>
      </c>
      <c r="C14" s="72">
        <v>3</v>
      </c>
      <c r="D14" s="72">
        <v>6</v>
      </c>
      <c r="E14" s="72"/>
      <c r="F14" s="72"/>
      <c r="G14" s="72"/>
      <c r="H14" s="72"/>
      <c r="I14" s="72"/>
      <c r="J14" s="72"/>
      <c r="K14" s="72"/>
      <c r="L14" s="72"/>
      <c r="M14" s="73"/>
      <c r="N14" s="70">
        <f t="shared" si="2"/>
        <v>24</v>
      </c>
    </row>
    <row r="15" spans="1:14" ht="18.600000000000001" customHeight="1" x14ac:dyDescent="0.2">
      <c r="A15" s="70" t="s">
        <v>34</v>
      </c>
      <c r="B15" s="71">
        <v>1</v>
      </c>
      <c r="C15" s="72">
        <v>8</v>
      </c>
      <c r="D15" s="72">
        <v>1</v>
      </c>
      <c r="E15" s="72"/>
      <c r="F15" s="72"/>
      <c r="G15" s="72"/>
      <c r="H15" s="72"/>
      <c r="I15" s="72"/>
      <c r="J15" s="72"/>
      <c r="K15" s="72"/>
      <c r="L15" s="72"/>
      <c r="M15" s="73"/>
      <c r="N15" s="70">
        <f t="shared" si="2"/>
        <v>10</v>
      </c>
    </row>
    <row r="16" spans="1:14" ht="18.600000000000001" customHeight="1" x14ac:dyDescent="0.2">
      <c r="A16" s="70" t="s">
        <v>35</v>
      </c>
      <c r="B16" s="71">
        <v>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  <c r="N16" s="70">
        <f t="shared" si="2"/>
        <v>3</v>
      </c>
    </row>
    <row r="17" spans="1:14" ht="18.600000000000001" customHeight="1" x14ac:dyDescent="0.2">
      <c r="A17" s="70" t="s">
        <v>36</v>
      </c>
      <c r="B17" s="71">
        <v>1</v>
      </c>
      <c r="C17" s="72">
        <v>4</v>
      </c>
      <c r="D17" s="72">
        <v>4</v>
      </c>
      <c r="E17" s="72"/>
      <c r="F17" s="72"/>
      <c r="G17" s="72"/>
      <c r="H17" s="72"/>
      <c r="I17" s="72"/>
      <c r="J17" s="72"/>
      <c r="K17" s="72"/>
      <c r="L17" s="72"/>
      <c r="M17" s="73"/>
      <c r="N17" s="70">
        <f t="shared" si="2"/>
        <v>9</v>
      </c>
    </row>
    <row r="18" spans="1:14" ht="18.600000000000001" customHeight="1" x14ac:dyDescent="0.2">
      <c r="A18" s="70" t="s">
        <v>37</v>
      </c>
      <c r="B18" s="71"/>
      <c r="C18" s="72">
        <v>1</v>
      </c>
      <c r="D18" s="72"/>
      <c r="E18" s="72"/>
      <c r="F18" s="72"/>
      <c r="G18" s="72"/>
      <c r="H18" s="72"/>
      <c r="I18" s="72"/>
      <c r="J18" s="72"/>
      <c r="K18" s="72"/>
      <c r="L18" s="72"/>
      <c r="M18" s="73"/>
      <c r="N18" s="70">
        <f t="shared" si="2"/>
        <v>1</v>
      </c>
    </row>
    <row r="19" spans="1:14" ht="18.600000000000001" customHeight="1" x14ac:dyDescent="0.2">
      <c r="A19" s="70" t="s">
        <v>38</v>
      </c>
      <c r="B19" s="71">
        <v>1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  <c r="N19" s="70">
        <f t="shared" si="2"/>
        <v>1</v>
      </c>
    </row>
    <row r="20" spans="1:14" ht="18.600000000000001" customHeight="1" x14ac:dyDescent="0.2">
      <c r="A20" s="70" t="s">
        <v>39</v>
      </c>
      <c r="B20" s="71">
        <v>1</v>
      </c>
      <c r="C20" s="72">
        <v>2</v>
      </c>
      <c r="D20" s="72"/>
      <c r="E20" s="72"/>
      <c r="F20" s="72"/>
      <c r="G20" s="72"/>
      <c r="H20" s="72"/>
      <c r="I20" s="72"/>
      <c r="J20" s="72"/>
      <c r="K20" s="72"/>
      <c r="L20" s="72"/>
      <c r="M20" s="73"/>
      <c r="N20" s="70">
        <f t="shared" si="2"/>
        <v>3</v>
      </c>
    </row>
    <row r="21" spans="1:14" ht="18.600000000000001" customHeight="1" x14ac:dyDescent="0.2">
      <c r="A21" s="70" t="s">
        <v>40</v>
      </c>
      <c r="B21" s="71"/>
      <c r="C21" s="72">
        <v>2</v>
      </c>
      <c r="D21" s="72">
        <v>2</v>
      </c>
      <c r="E21" s="72"/>
      <c r="F21" s="72"/>
      <c r="G21" s="72"/>
      <c r="H21" s="72"/>
      <c r="I21" s="72"/>
      <c r="J21" s="72"/>
      <c r="K21" s="72"/>
      <c r="L21" s="72"/>
      <c r="M21" s="73"/>
      <c r="N21" s="70">
        <f t="shared" si="2"/>
        <v>4</v>
      </c>
    </row>
    <row r="22" spans="1:14" ht="18.600000000000001" customHeight="1" x14ac:dyDescent="0.2">
      <c r="A22" s="70" t="s">
        <v>41</v>
      </c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  <c r="N22" s="70">
        <f t="shared" si="2"/>
        <v>0</v>
      </c>
    </row>
    <row r="23" spans="1:14" ht="18.600000000000001" customHeight="1" x14ac:dyDescent="0.2">
      <c r="A23" s="70" t="s">
        <v>42</v>
      </c>
      <c r="B23" s="71">
        <v>2</v>
      </c>
      <c r="C23" s="72">
        <v>2</v>
      </c>
      <c r="D23" s="72"/>
      <c r="E23" s="72"/>
      <c r="F23" s="72"/>
      <c r="G23" s="72"/>
      <c r="H23" s="72"/>
      <c r="I23" s="72"/>
      <c r="J23" s="72"/>
      <c r="K23" s="72"/>
      <c r="L23" s="72"/>
      <c r="M23" s="73"/>
      <c r="N23" s="70">
        <f t="shared" si="2"/>
        <v>4</v>
      </c>
    </row>
    <row r="24" spans="1:14" ht="18.600000000000001" customHeight="1" thickBot="1" x14ac:dyDescent="0.25">
      <c r="A24" s="74" t="s">
        <v>43</v>
      </c>
      <c r="B24" s="75"/>
      <c r="C24" s="76">
        <v>1</v>
      </c>
      <c r="D24" s="76">
        <v>2</v>
      </c>
      <c r="E24" s="76"/>
      <c r="F24" s="76"/>
      <c r="G24" s="76"/>
      <c r="H24" s="76"/>
      <c r="I24" s="76"/>
      <c r="J24" s="76"/>
      <c r="K24" s="76"/>
      <c r="L24" s="76"/>
      <c r="M24" s="77"/>
      <c r="N24" s="74">
        <f t="shared" si="2"/>
        <v>3</v>
      </c>
    </row>
    <row r="25" spans="1:14" ht="18.600000000000001" customHeight="1" thickTop="1" thickBot="1" x14ac:dyDescent="0.25">
      <c r="A25" s="78"/>
      <c r="B25" s="79">
        <f t="shared" ref="B25:N25" si="3">SUM(B13:B24)</f>
        <v>39</v>
      </c>
      <c r="C25" s="80">
        <f t="shared" si="3"/>
        <v>34</v>
      </c>
      <c r="D25" s="80">
        <f t="shared" si="3"/>
        <v>32</v>
      </c>
      <c r="E25" s="80">
        <f t="shared" si="3"/>
        <v>0</v>
      </c>
      <c r="F25" s="80">
        <f t="shared" si="3"/>
        <v>0</v>
      </c>
      <c r="G25" s="80">
        <f t="shared" si="3"/>
        <v>0</v>
      </c>
      <c r="H25" s="80">
        <f t="shared" si="3"/>
        <v>0</v>
      </c>
      <c r="I25" s="80">
        <f t="shared" si="3"/>
        <v>0</v>
      </c>
      <c r="J25" s="80">
        <f t="shared" si="3"/>
        <v>0</v>
      </c>
      <c r="K25" s="80">
        <f t="shared" si="3"/>
        <v>0</v>
      </c>
      <c r="L25" s="80">
        <f t="shared" si="3"/>
        <v>0</v>
      </c>
      <c r="M25" s="81">
        <f t="shared" si="3"/>
        <v>0</v>
      </c>
      <c r="N25" s="82">
        <f t="shared" si="3"/>
        <v>105</v>
      </c>
    </row>
    <row r="26" spans="1:14" ht="18.600000000000001" customHeight="1" x14ac:dyDescent="0.2">
      <c r="A26" s="83" t="s">
        <v>44</v>
      </c>
      <c r="B26" s="84">
        <v>1</v>
      </c>
      <c r="C26" s="85">
        <v>4</v>
      </c>
      <c r="D26" s="85">
        <v>9</v>
      </c>
      <c r="E26" s="85"/>
      <c r="F26" s="85"/>
      <c r="G26" s="85"/>
      <c r="H26" s="85"/>
      <c r="I26" s="85"/>
      <c r="J26" s="85"/>
      <c r="K26" s="85"/>
      <c r="L26" s="85"/>
      <c r="M26" s="86"/>
      <c r="N26" s="87">
        <f t="shared" ref="N26:N34" si="4">SUM(B26:M26)</f>
        <v>14</v>
      </c>
    </row>
    <row r="27" spans="1:14" ht="18.600000000000001" customHeight="1" x14ac:dyDescent="0.2">
      <c r="A27" s="88" t="s">
        <v>45</v>
      </c>
      <c r="B27" s="89">
        <v>2</v>
      </c>
      <c r="C27" s="90">
        <v>6</v>
      </c>
      <c r="D27" s="90">
        <v>3</v>
      </c>
      <c r="E27" s="90"/>
      <c r="F27" s="90"/>
      <c r="G27" s="90"/>
      <c r="H27" s="90"/>
      <c r="I27" s="90"/>
      <c r="J27" s="90"/>
      <c r="K27" s="90"/>
      <c r="L27" s="90"/>
      <c r="M27" s="91"/>
      <c r="N27" s="88">
        <f t="shared" si="4"/>
        <v>11</v>
      </c>
    </row>
    <row r="28" spans="1:14" ht="18.600000000000001" customHeight="1" x14ac:dyDescent="0.2">
      <c r="A28" s="88" t="s">
        <v>46</v>
      </c>
      <c r="B28" s="89">
        <v>1</v>
      </c>
      <c r="C28" s="90"/>
      <c r="D28" s="90">
        <v>1</v>
      </c>
      <c r="E28" s="90"/>
      <c r="F28" s="90"/>
      <c r="G28" s="90"/>
      <c r="H28" s="90"/>
      <c r="I28" s="90"/>
      <c r="J28" s="90"/>
      <c r="K28" s="90"/>
      <c r="L28" s="90"/>
      <c r="M28" s="91"/>
      <c r="N28" s="88">
        <f t="shared" si="4"/>
        <v>2</v>
      </c>
    </row>
    <row r="29" spans="1:14" ht="18.600000000000001" customHeight="1" x14ac:dyDescent="0.2">
      <c r="A29" s="88" t="s">
        <v>47</v>
      </c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1"/>
      <c r="N29" s="88">
        <f t="shared" si="4"/>
        <v>0</v>
      </c>
    </row>
    <row r="30" spans="1:14" ht="18.600000000000001" customHeight="1" x14ac:dyDescent="0.2">
      <c r="A30" s="88" t="s">
        <v>48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1"/>
      <c r="N30" s="88">
        <f t="shared" si="4"/>
        <v>0</v>
      </c>
    </row>
    <row r="31" spans="1:14" ht="18.600000000000001" customHeight="1" x14ac:dyDescent="0.2">
      <c r="A31" s="88" t="s">
        <v>49</v>
      </c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88">
        <f t="shared" si="4"/>
        <v>0</v>
      </c>
    </row>
    <row r="32" spans="1:14" ht="18.600000000000001" customHeight="1" x14ac:dyDescent="0.2">
      <c r="A32" s="88" t="s">
        <v>50</v>
      </c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  <c r="N32" s="88">
        <f t="shared" si="4"/>
        <v>0</v>
      </c>
    </row>
    <row r="33" spans="1:14" ht="18.600000000000001" customHeight="1" x14ac:dyDescent="0.2">
      <c r="A33" s="88" t="s">
        <v>51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1"/>
      <c r="N33" s="88">
        <f t="shared" si="4"/>
        <v>0</v>
      </c>
    </row>
    <row r="34" spans="1:14" ht="18.600000000000001" customHeight="1" thickBot="1" x14ac:dyDescent="0.25">
      <c r="A34" s="92" t="s">
        <v>52</v>
      </c>
      <c r="B34" s="93">
        <v>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5"/>
      <c r="N34" s="92">
        <f t="shared" si="4"/>
        <v>1</v>
      </c>
    </row>
    <row r="35" spans="1:14" ht="18.600000000000001" customHeight="1" thickTop="1" thickBot="1" x14ac:dyDescent="0.25">
      <c r="A35" s="96"/>
      <c r="B35" s="97">
        <f t="shared" ref="B35:N35" si="5">SUM(B26:B34)</f>
        <v>5</v>
      </c>
      <c r="C35" s="98">
        <f t="shared" si="5"/>
        <v>10</v>
      </c>
      <c r="D35" s="98">
        <f t="shared" si="5"/>
        <v>13</v>
      </c>
      <c r="E35" s="98">
        <f t="shared" si="5"/>
        <v>0</v>
      </c>
      <c r="F35" s="98">
        <f t="shared" si="5"/>
        <v>0</v>
      </c>
      <c r="G35" s="98">
        <f t="shared" si="5"/>
        <v>0</v>
      </c>
      <c r="H35" s="98">
        <f t="shared" si="5"/>
        <v>0</v>
      </c>
      <c r="I35" s="98">
        <f t="shared" si="5"/>
        <v>0</v>
      </c>
      <c r="J35" s="98">
        <f t="shared" si="5"/>
        <v>0</v>
      </c>
      <c r="K35" s="98">
        <f t="shared" si="5"/>
        <v>0</v>
      </c>
      <c r="L35" s="98">
        <f t="shared" si="5"/>
        <v>0</v>
      </c>
      <c r="M35" s="99">
        <f t="shared" si="5"/>
        <v>0</v>
      </c>
      <c r="N35" s="100">
        <f t="shared" si="5"/>
        <v>28</v>
      </c>
    </row>
    <row r="36" spans="1:14" ht="18.600000000000001" customHeight="1" x14ac:dyDescent="0.2">
      <c r="A36" s="101" t="s">
        <v>53</v>
      </c>
      <c r="B36" s="102">
        <v>17</v>
      </c>
      <c r="C36" s="103">
        <v>30</v>
      </c>
      <c r="D36" s="103">
        <v>31</v>
      </c>
      <c r="E36" s="103"/>
      <c r="F36" s="103"/>
      <c r="G36" s="103"/>
      <c r="H36" s="103"/>
      <c r="I36" s="103"/>
      <c r="J36" s="103"/>
      <c r="K36" s="103"/>
      <c r="L36" s="103"/>
      <c r="M36" s="104"/>
      <c r="N36" s="105">
        <f t="shared" ref="N36:N48" si="6">SUM(B36:M36)</f>
        <v>78</v>
      </c>
    </row>
    <row r="37" spans="1:14" ht="15.6" customHeight="1" x14ac:dyDescent="0.2">
      <c r="A37" s="106" t="s">
        <v>54</v>
      </c>
      <c r="B37" s="107">
        <v>2</v>
      </c>
      <c r="C37" s="108">
        <v>9</v>
      </c>
      <c r="D37" s="108">
        <v>5</v>
      </c>
      <c r="E37" s="108"/>
      <c r="F37" s="108"/>
      <c r="G37" s="108"/>
      <c r="H37" s="108"/>
      <c r="I37" s="108"/>
      <c r="J37" s="108"/>
      <c r="K37" s="108"/>
      <c r="L37" s="108"/>
      <c r="M37" s="109"/>
      <c r="N37" s="106">
        <f t="shared" si="6"/>
        <v>16</v>
      </c>
    </row>
    <row r="38" spans="1:14" ht="15.6" customHeight="1" x14ac:dyDescent="0.2">
      <c r="A38" s="106" t="s">
        <v>55</v>
      </c>
      <c r="B38" s="107">
        <v>2</v>
      </c>
      <c r="C38" s="108"/>
      <c r="D38" s="108">
        <v>1</v>
      </c>
      <c r="E38" s="108"/>
      <c r="F38" s="107"/>
      <c r="G38" s="108"/>
      <c r="H38" s="108"/>
      <c r="I38" s="108"/>
      <c r="J38" s="108"/>
      <c r="K38" s="108"/>
      <c r="L38" s="108"/>
      <c r="M38" s="109"/>
      <c r="N38" s="106">
        <f t="shared" si="6"/>
        <v>3</v>
      </c>
    </row>
    <row r="39" spans="1:14" ht="15.6" customHeight="1" x14ac:dyDescent="0.2">
      <c r="A39" s="106" t="s">
        <v>56</v>
      </c>
      <c r="B39" s="107">
        <v>1</v>
      </c>
      <c r="C39" s="108">
        <v>2</v>
      </c>
      <c r="D39" s="108">
        <v>9</v>
      </c>
      <c r="E39" s="108"/>
      <c r="F39" s="108"/>
      <c r="G39" s="108"/>
      <c r="H39" s="108"/>
      <c r="I39" s="108"/>
      <c r="J39" s="108"/>
      <c r="K39" s="108"/>
      <c r="L39" s="108"/>
      <c r="M39" s="109"/>
      <c r="N39" s="106">
        <f t="shared" si="6"/>
        <v>12</v>
      </c>
    </row>
    <row r="40" spans="1:14" ht="15.6" customHeight="1" x14ac:dyDescent="0.2">
      <c r="A40" s="106" t="s">
        <v>57</v>
      </c>
      <c r="B40" s="107">
        <v>1</v>
      </c>
      <c r="C40" s="108">
        <v>2</v>
      </c>
      <c r="D40" s="108">
        <v>5</v>
      </c>
      <c r="E40" s="108"/>
      <c r="F40" s="108"/>
      <c r="G40" s="108"/>
      <c r="H40" s="108"/>
      <c r="I40" s="108"/>
      <c r="J40" s="108"/>
      <c r="K40" s="108"/>
      <c r="L40" s="108"/>
      <c r="M40" s="109"/>
      <c r="N40" s="106">
        <f t="shared" si="6"/>
        <v>8</v>
      </c>
    </row>
    <row r="41" spans="1:14" ht="15.6" customHeight="1" x14ac:dyDescent="0.2">
      <c r="A41" s="106" t="s">
        <v>58</v>
      </c>
      <c r="B41" s="107">
        <v>3</v>
      </c>
      <c r="C41" s="108">
        <v>10</v>
      </c>
      <c r="D41" s="108">
        <v>32</v>
      </c>
      <c r="E41" s="108"/>
      <c r="F41" s="108"/>
      <c r="G41" s="108"/>
      <c r="H41" s="108"/>
      <c r="I41" s="108"/>
      <c r="J41" s="108"/>
      <c r="K41" s="108"/>
      <c r="L41" s="108"/>
      <c r="M41" s="109"/>
      <c r="N41" s="106">
        <f t="shared" si="6"/>
        <v>45</v>
      </c>
    </row>
    <row r="42" spans="1:14" ht="15.6" customHeight="1" x14ac:dyDescent="0.2">
      <c r="A42" s="106" t="s">
        <v>59</v>
      </c>
      <c r="B42" s="107">
        <v>2</v>
      </c>
      <c r="C42" s="108">
        <v>4</v>
      </c>
      <c r="D42" s="108">
        <v>1</v>
      </c>
      <c r="E42" s="108"/>
      <c r="F42" s="108"/>
      <c r="G42" s="108"/>
      <c r="H42" s="108"/>
      <c r="I42" s="108"/>
      <c r="J42" s="108"/>
      <c r="K42" s="108"/>
      <c r="L42" s="108"/>
      <c r="M42" s="109"/>
      <c r="N42" s="106">
        <f t="shared" si="6"/>
        <v>7</v>
      </c>
    </row>
    <row r="43" spans="1:14" ht="15.6" customHeight="1" x14ac:dyDescent="0.2">
      <c r="A43" s="106" t="s">
        <v>60</v>
      </c>
      <c r="B43" s="107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9"/>
      <c r="N43" s="106">
        <f t="shared" si="6"/>
        <v>0</v>
      </c>
    </row>
    <row r="44" spans="1:14" ht="15.6" customHeight="1" x14ac:dyDescent="0.2">
      <c r="A44" s="106" t="s">
        <v>61</v>
      </c>
      <c r="B44" s="107">
        <v>7</v>
      </c>
      <c r="C44" s="108">
        <v>3</v>
      </c>
      <c r="D44" s="108">
        <v>21</v>
      </c>
      <c r="E44" s="108"/>
      <c r="F44" s="108"/>
      <c r="G44" s="108"/>
      <c r="H44" s="108"/>
      <c r="I44" s="108"/>
      <c r="J44" s="108"/>
      <c r="K44" s="108"/>
      <c r="L44" s="108"/>
      <c r="M44" s="109"/>
      <c r="N44" s="106">
        <f t="shared" si="6"/>
        <v>31</v>
      </c>
    </row>
    <row r="45" spans="1:14" ht="15.6" customHeight="1" x14ac:dyDescent="0.2">
      <c r="A45" s="106" t="s">
        <v>62</v>
      </c>
      <c r="B45" s="107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9"/>
      <c r="N45" s="106">
        <f t="shared" si="6"/>
        <v>0</v>
      </c>
    </row>
    <row r="46" spans="1:14" ht="15.6" customHeight="1" x14ac:dyDescent="0.2">
      <c r="A46" s="106" t="s">
        <v>63</v>
      </c>
      <c r="B46" s="107">
        <v>1</v>
      </c>
      <c r="C46" s="108">
        <v>1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9"/>
      <c r="N46" s="106">
        <f t="shared" si="6"/>
        <v>2</v>
      </c>
    </row>
    <row r="47" spans="1:14" ht="15.6" customHeight="1" x14ac:dyDescent="0.2">
      <c r="A47" s="106" t="s">
        <v>64</v>
      </c>
      <c r="B47" s="107"/>
      <c r="C47" s="108"/>
      <c r="D47" s="108">
        <v>1</v>
      </c>
      <c r="E47" s="108"/>
      <c r="F47" s="108"/>
      <c r="G47" s="108"/>
      <c r="H47" s="108"/>
      <c r="I47" s="108"/>
      <c r="J47" s="108"/>
      <c r="K47" s="108"/>
      <c r="L47" s="108"/>
      <c r="M47" s="109"/>
      <c r="N47" s="106">
        <f t="shared" si="6"/>
        <v>1</v>
      </c>
    </row>
    <row r="48" spans="1:14" ht="15.6" customHeight="1" thickBot="1" x14ac:dyDescent="0.25">
      <c r="A48" s="110" t="s">
        <v>65</v>
      </c>
      <c r="B48" s="111">
        <v>5</v>
      </c>
      <c r="C48" s="112">
        <v>4</v>
      </c>
      <c r="D48" s="112">
        <v>6</v>
      </c>
      <c r="E48" s="112"/>
      <c r="F48" s="112"/>
      <c r="G48" s="112"/>
      <c r="H48" s="112"/>
      <c r="I48" s="112"/>
      <c r="J48" s="112"/>
      <c r="K48" s="112"/>
      <c r="L48" s="112"/>
      <c r="M48" s="113"/>
      <c r="N48" s="110">
        <f t="shared" si="6"/>
        <v>15</v>
      </c>
    </row>
    <row r="49" spans="1:14" ht="16.2" customHeight="1" thickTop="1" thickBot="1" x14ac:dyDescent="0.25">
      <c r="A49" s="114"/>
      <c r="B49" s="115">
        <f t="shared" ref="B49:N49" si="7">SUM(B36:B48)</f>
        <v>41</v>
      </c>
      <c r="C49" s="116">
        <f t="shared" si="7"/>
        <v>65</v>
      </c>
      <c r="D49" s="116">
        <f t="shared" si="7"/>
        <v>112</v>
      </c>
      <c r="E49" s="116">
        <f t="shared" si="7"/>
        <v>0</v>
      </c>
      <c r="F49" s="116">
        <f t="shared" si="7"/>
        <v>0</v>
      </c>
      <c r="G49" s="116">
        <f t="shared" si="7"/>
        <v>0</v>
      </c>
      <c r="H49" s="116">
        <f t="shared" si="7"/>
        <v>0</v>
      </c>
      <c r="I49" s="116">
        <f t="shared" si="7"/>
        <v>0</v>
      </c>
      <c r="J49" s="116">
        <f t="shared" si="7"/>
        <v>0</v>
      </c>
      <c r="K49" s="116">
        <f t="shared" si="7"/>
        <v>0</v>
      </c>
      <c r="L49" s="116">
        <f t="shared" si="7"/>
        <v>0</v>
      </c>
      <c r="M49" s="117">
        <f t="shared" si="7"/>
        <v>0</v>
      </c>
      <c r="N49" s="118">
        <f t="shared" si="7"/>
        <v>218</v>
      </c>
    </row>
    <row r="50" spans="1:14" ht="16.2" customHeight="1" x14ac:dyDescent="0.2">
      <c r="A50" s="119" t="s">
        <v>66</v>
      </c>
      <c r="B50" s="120">
        <v>1</v>
      </c>
      <c r="C50" s="121"/>
      <c r="D50" s="121">
        <v>4</v>
      </c>
      <c r="E50" s="121"/>
      <c r="F50" s="121"/>
      <c r="G50" s="121"/>
      <c r="H50" s="121"/>
      <c r="I50" s="121"/>
      <c r="J50" s="121"/>
      <c r="K50" s="121"/>
      <c r="L50" s="121"/>
      <c r="M50" s="122"/>
      <c r="N50" s="123">
        <f>SUM(B50:M50)</f>
        <v>5</v>
      </c>
    </row>
    <row r="51" spans="1:14" ht="16.2" customHeight="1" x14ac:dyDescent="0.2">
      <c r="A51" s="124" t="s">
        <v>67</v>
      </c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7"/>
      <c r="N51" s="124">
        <f>SUM(B51:M51)</f>
        <v>0</v>
      </c>
    </row>
    <row r="52" spans="1:14" ht="16.2" customHeight="1" x14ac:dyDescent="0.2">
      <c r="A52" s="124" t="s">
        <v>68</v>
      </c>
      <c r="B52" s="125"/>
      <c r="C52" s="126"/>
      <c r="D52" s="126">
        <v>3</v>
      </c>
      <c r="E52" s="126"/>
      <c r="F52" s="126"/>
      <c r="G52" s="126"/>
      <c r="H52" s="126"/>
      <c r="I52" s="126"/>
      <c r="J52" s="126"/>
      <c r="K52" s="126"/>
      <c r="L52" s="126"/>
      <c r="M52" s="127"/>
      <c r="N52" s="124">
        <f>SUM(B52:M52)</f>
        <v>3</v>
      </c>
    </row>
    <row r="53" spans="1:14" ht="16.2" customHeight="1" thickBot="1" x14ac:dyDescent="0.25">
      <c r="A53" s="128" t="s">
        <v>69</v>
      </c>
      <c r="B53" s="129">
        <v>5</v>
      </c>
      <c r="C53" s="130">
        <v>10</v>
      </c>
      <c r="D53" s="130">
        <v>22</v>
      </c>
      <c r="E53" s="130"/>
      <c r="F53" s="130"/>
      <c r="G53" s="130"/>
      <c r="H53" s="130"/>
      <c r="I53" s="130"/>
      <c r="J53" s="130"/>
      <c r="K53" s="130"/>
      <c r="L53" s="130"/>
      <c r="M53" s="131"/>
      <c r="N53" s="128">
        <f>SUM(B53:M53)</f>
        <v>37</v>
      </c>
    </row>
    <row r="54" spans="1:14" ht="16.2" customHeight="1" thickTop="1" thickBot="1" x14ac:dyDescent="0.25">
      <c r="A54" s="132"/>
      <c r="B54" s="133">
        <f t="shared" ref="B54:N54" si="8">SUM(B50:B53)</f>
        <v>6</v>
      </c>
      <c r="C54" s="134">
        <f t="shared" si="8"/>
        <v>10</v>
      </c>
      <c r="D54" s="134">
        <f t="shared" si="8"/>
        <v>29</v>
      </c>
      <c r="E54" s="134">
        <f t="shared" si="8"/>
        <v>0</v>
      </c>
      <c r="F54" s="134">
        <f t="shared" si="8"/>
        <v>0</v>
      </c>
      <c r="G54" s="134">
        <f t="shared" si="8"/>
        <v>0</v>
      </c>
      <c r="H54" s="134">
        <f t="shared" si="8"/>
        <v>0</v>
      </c>
      <c r="I54" s="134">
        <f t="shared" si="8"/>
        <v>0</v>
      </c>
      <c r="J54" s="134">
        <f t="shared" si="8"/>
        <v>0</v>
      </c>
      <c r="K54" s="134">
        <f t="shared" si="8"/>
        <v>0</v>
      </c>
      <c r="L54" s="134">
        <f t="shared" si="8"/>
        <v>0</v>
      </c>
      <c r="M54" s="135">
        <f t="shared" si="8"/>
        <v>0</v>
      </c>
      <c r="N54" s="132">
        <f t="shared" si="8"/>
        <v>45</v>
      </c>
    </row>
    <row r="55" spans="1:14" ht="16.2" customHeight="1" x14ac:dyDescent="0.2">
      <c r="A55" s="136" t="s">
        <v>70</v>
      </c>
      <c r="B55" s="137"/>
      <c r="C55" s="138">
        <v>3</v>
      </c>
      <c r="D55" s="138">
        <v>2</v>
      </c>
      <c r="E55" s="138"/>
      <c r="F55" s="138"/>
      <c r="G55" s="138"/>
      <c r="H55" s="138"/>
      <c r="I55" s="138"/>
      <c r="J55" s="138"/>
      <c r="K55" s="138"/>
      <c r="L55" s="138"/>
      <c r="M55" s="139"/>
      <c r="N55" s="136">
        <f t="shared" ref="N55:N66" si="9">SUM(B55:M55)</f>
        <v>5</v>
      </c>
    </row>
    <row r="56" spans="1:14" ht="16.2" customHeight="1" x14ac:dyDescent="0.2">
      <c r="A56" s="140" t="s">
        <v>71</v>
      </c>
      <c r="B56" s="141"/>
      <c r="C56" s="15">
        <v>12</v>
      </c>
      <c r="D56" s="15"/>
      <c r="E56" s="15"/>
      <c r="F56" s="15"/>
      <c r="G56" s="15"/>
      <c r="H56" s="15"/>
      <c r="I56" s="15"/>
      <c r="J56" s="15"/>
      <c r="K56" s="15"/>
      <c r="L56" s="15"/>
      <c r="M56" s="142"/>
      <c r="N56" s="140">
        <f t="shared" si="9"/>
        <v>12</v>
      </c>
    </row>
    <row r="57" spans="1:14" ht="16.2" customHeight="1" x14ac:dyDescent="0.2">
      <c r="A57" s="140" t="s">
        <v>72</v>
      </c>
      <c r="B57" s="141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42"/>
      <c r="N57" s="140">
        <f t="shared" si="9"/>
        <v>0</v>
      </c>
    </row>
    <row r="58" spans="1:14" ht="16.2" customHeight="1" x14ac:dyDescent="0.2">
      <c r="A58" s="140" t="s">
        <v>73</v>
      </c>
      <c r="B58" s="141"/>
      <c r="C58" s="15">
        <v>1</v>
      </c>
      <c r="D58" s="15"/>
      <c r="E58" s="15"/>
      <c r="F58" s="15"/>
      <c r="G58" s="15"/>
      <c r="H58" s="15"/>
      <c r="I58" s="15"/>
      <c r="J58" s="15"/>
      <c r="K58" s="15"/>
      <c r="L58" s="15"/>
      <c r="M58" s="142"/>
      <c r="N58" s="140">
        <f t="shared" si="9"/>
        <v>1</v>
      </c>
    </row>
    <row r="59" spans="1:14" ht="16.2" customHeight="1" x14ac:dyDescent="0.2">
      <c r="A59" s="140" t="s">
        <v>74</v>
      </c>
      <c r="B59" s="141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42"/>
      <c r="N59" s="140">
        <f t="shared" si="9"/>
        <v>0</v>
      </c>
    </row>
    <row r="60" spans="1:14" ht="16.2" customHeight="1" x14ac:dyDescent="0.2">
      <c r="A60" s="140" t="s">
        <v>75</v>
      </c>
      <c r="B60" s="141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42"/>
      <c r="N60" s="140">
        <f t="shared" si="9"/>
        <v>0</v>
      </c>
    </row>
    <row r="61" spans="1:14" ht="16.2" customHeight="1" x14ac:dyDescent="0.2">
      <c r="A61" s="140" t="s">
        <v>76</v>
      </c>
      <c r="B61" s="141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42"/>
      <c r="N61" s="140">
        <f t="shared" si="9"/>
        <v>0</v>
      </c>
    </row>
    <row r="62" spans="1:14" ht="16.2" customHeight="1" x14ac:dyDescent="0.2">
      <c r="A62" s="140" t="s">
        <v>77</v>
      </c>
      <c r="B62" s="141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42"/>
      <c r="N62" s="140">
        <f t="shared" si="9"/>
        <v>0</v>
      </c>
    </row>
    <row r="63" spans="1:14" ht="16.2" customHeight="1" x14ac:dyDescent="0.2">
      <c r="A63" s="140" t="s">
        <v>78</v>
      </c>
      <c r="B63" s="141">
        <v>1</v>
      </c>
      <c r="C63" s="15">
        <v>2</v>
      </c>
      <c r="D63" s="15">
        <v>1</v>
      </c>
      <c r="E63" s="15"/>
      <c r="F63" s="15"/>
      <c r="G63" s="15"/>
      <c r="H63" s="15"/>
      <c r="I63" s="15"/>
      <c r="J63" s="15"/>
      <c r="K63" s="15"/>
      <c r="L63" s="15"/>
      <c r="M63" s="142"/>
      <c r="N63" s="140">
        <f t="shared" si="9"/>
        <v>4</v>
      </c>
    </row>
    <row r="64" spans="1:14" ht="16.2" customHeight="1" x14ac:dyDescent="0.2">
      <c r="A64" s="140" t="s">
        <v>79</v>
      </c>
      <c r="B64" s="141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42"/>
      <c r="N64" s="140">
        <f t="shared" si="9"/>
        <v>0</v>
      </c>
    </row>
    <row r="65" spans="1:14" ht="16.2" customHeight="1" x14ac:dyDescent="0.2">
      <c r="A65" s="140" t="s">
        <v>80</v>
      </c>
      <c r="B65" s="141">
        <v>1</v>
      </c>
      <c r="C65" s="15">
        <v>2</v>
      </c>
      <c r="D65" s="15">
        <v>1</v>
      </c>
      <c r="E65" s="15"/>
      <c r="F65" s="15"/>
      <c r="G65" s="15"/>
      <c r="H65" s="15"/>
      <c r="I65" s="15"/>
      <c r="J65" s="15"/>
      <c r="K65" s="15"/>
      <c r="L65" s="15"/>
      <c r="M65" s="142"/>
      <c r="N65" s="140">
        <f t="shared" si="9"/>
        <v>4</v>
      </c>
    </row>
    <row r="66" spans="1:14" ht="16.2" customHeight="1" thickBot="1" x14ac:dyDescent="0.25">
      <c r="A66" s="143" t="s">
        <v>81</v>
      </c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6"/>
      <c r="N66" s="143">
        <f t="shared" si="9"/>
        <v>0</v>
      </c>
    </row>
    <row r="67" spans="1:14" ht="16.2" customHeight="1" thickTop="1" thickBot="1" x14ac:dyDescent="0.25">
      <c r="A67" s="147"/>
      <c r="B67" s="148">
        <f t="shared" ref="B67:N67" si="10">SUM(B55:B66)</f>
        <v>2</v>
      </c>
      <c r="C67" s="149">
        <f t="shared" si="10"/>
        <v>20</v>
      </c>
      <c r="D67" s="149">
        <f t="shared" si="10"/>
        <v>4</v>
      </c>
      <c r="E67" s="149">
        <f t="shared" si="10"/>
        <v>0</v>
      </c>
      <c r="F67" s="149">
        <f t="shared" si="10"/>
        <v>0</v>
      </c>
      <c r="G67" s="149">
        <f t="shared" si="10"/>
        <v>0</v>
      </c>
      <c r="H67" s="149">
        <f t="shared" si="10"/>
        <v>0</v>
      </c>
      <c r="I67" s="149">
        <f t="shared" si="10"/>
        <v>0</v>
      </c>
      <c r="J67" s="149">
        <f t="shared" si="10"/>
        <v>0</v>
      </c>
      <c r="K67" s="149">
        <f t="shared" si="10"/>
        <v>0</v>
      </c>
      <c r="L67" s="149">
        <f t="shared" si="10"/>
        <v>0</v>
      </c>
      <c r="M67" s="150">
        <f t="shared" si="10"/>
        <v>0</v>
      </c>
      <c r="N67" s="147">
        <f t="shared" si="10"/>
        <v>26</v>
      </c>
    </row>
    <row r="68" spans="1:14" ht="16.2" customHeight="1" thickBot="1" x14ac:dyDescent="0.25">
      <c r="A68" s="151" t="s">
        <v>82</v>
      </c>
      <c r="B68" s="152">
        <v>1</v>
      </c>
      <c r="C68" s="153">
        <v>2</v>
      </c>
      <c r="D68" s="153">
        <v>34</v>
      </c>
      <c r="E68" s="153"/>
      <c r="F68" s="153"/>
      <c r="G68" s="153"/>
      <c r="H68" s="153"/>
      <c r="I68" s="153"/>
      <c r="J68" s="153"/>
      <c r="K68" s="153"/>
      <c r="L68" s="153"/>
      <c r="M68" s="154"/>
      <c r="N68" s="155">
        <f>SUM(B68:M68)</f>
        <v>37</v>
      </c>
    </row>
    <row r="69" spans="1:14" ht="16.2" customHeight="1" thickBot="1" x14ac:dyDescent="0.25">
      <c r="A69" s="45" t="s">
        <v>90</v>
      </c>
      <c r="B69" s="156">
        <f t="shared" ref="B69:M69" si="11">SUM(B4:B11,B13:B24,B26:B34,B36:B48,B50:B53,B55:B66,B68)</f>
        <v>112</v>
      </c>
      <c r="C69" s="47">
        <f t="shared" si="11"/>
        <v>192</v>
      </c>
      <c r="D69" s="47">
        <f t="shared" si="11"/>
        <v>285</v>
      </c>
      <c r="E69" s="47">
        <f t="shared" si="11"/>
        <v>0</v>
      </c>
      <c r="F69" s="47">
        <f t="shared" si="11"/>
        <v>0</v>
      </c>
      <c r="G69" s="47">
        <f t="shared" si="11"/>
        <v>0</v>
      </c>
      <c r="H69" s="47">
        <f t="shared" si="11"/>
        <v>0</v>
      </c>
      <c r="I69" s="47">
        <f t="shared" si="11"/>
        <v>0</v>
      </c>
      <c r="J69" s="47">
        <f t="shared" si="11"/>
        <v>0</v>
      </c>
      <c r="K69" s="47">
        <f t="shared" si="11"/>
        <v>0</v>
      </c>
      <c r="L69" s="47">
        <f t="shared" si="11"/>
        <v>0</v>
      </c>
      <c r="M69" s="47">
        <f t="shared" si="11"/>
        <v>0</v>
      </c>
      <c r="N69" s="45">
        <f>SUM(B69:M69)</f>
        <v>589</v>
      </c>
    </row>
    <row r="70" spans="1:14" ht="16.2" customHeight="1" x14ac:dyDescent="0.2"/>
  </sheetData>
  <phoneticPr fontId="1"/>
  <pageMargins left="0.7" right="0.7" top="0.75" bottom="0.75" header="0.3" footer="0.3"/>
  <pageSetup paperSize="9" scale="65" orientation="portrait" r:id="rId1"/>
  <headerFooter>
    <oddHeader>&amp;C&amp;16令和８年度市町村・月別目撃件数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R0８情報提供資料</vt:lpstr>
      <vt:lpstr>R0８市町村別目撃件数</vt:lpstr>
      <vt:lpstr>'R0８情報提供資料'!Print_Area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友洋</dc:creator>
  <cp:lastModifiedBy>佐藤 薫</cp:lastModifiedBy>
  <cp:lastPrinted>2026-07-02T01:32:39Z</cp:lastPrinted>
  <dcterms:created xsi:type="dcterms:W3CDTF">2017-08-01T04:55:33Z</dcterms:created>
  <dcterms:modified xsi:type="dcterms:W3CDTF">2026-07-13T05:53:01Z</dcterms:modified>
</cp:coreProperties>
</file>