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400" tabRatio="717"/>
  </bookViews>
  <sheets>
    <sheet name="効果検証様式（集計値）" sheetId="1" r:id="rId1"/>
    <sheet name="R3.10" sheetId="90" r:id="rId2"/>
    <sheet name="R3.11" sheetId="114" r:id="rId3"/>
    <sheet name="R3.12" sheetId="116" r:id="rId4"/>
    <sheet name="R4.1" sheetId="115" r:id="rId5"/>
    <sheet name="R4.2" sheetId="117" r:id="rId6"/>
    <sheet name="R4.3" sheetId="118" r:id="rId7"/>
    <sheet name="R4.4" sheetId="119" r:id="rId8"/>
    <sheet name="R4.5" sheetId="121" r:id="rId9"/>
    <sheet name="R4.6" sheetId="122" r:id="rId10"/>
    <sheet name="R4.7" sheetId="123" r:id="rId11"/>
    <sheet name="R4.8" sheetId="124" r:id="rId12"/>
    <sheet name="R4.9" sheetId="125" r:id="rId13"/>
    <sheet name="R4.10" sheetId="126" r:id="rId14"/>
    <sheet name="..." sheetId="113" r:id="rId15"/>
  </sheets>
  <definedNames>
    <definedName name="_xlnm.Print_Area" localSheetId="14">'...'!$A$1:$J$90</definedName>
    <definedName name="_xlnm.Print_Area" localSheetId="1">'R3.10'!$A$1:$J$63</definedName>
    <definedName name="_xlnm.Print_Area" localSheetId="2">'R3.11'!$A$1:$J$63</definedName>
    <definedName name="_xlnm.Print_Area" localSheetId="3">'R3.12'!$A$1:$J$63</definedName>
    <definedName name="_xlnm.Print_Area" localSheetId="4">'R4.1'!$A$1:$J$63</definedName>
    <definedName name="_xlnm.Print_Area" localSheetId="13">'R4.10'!$A$1:$J$49</definedName>
    <definedName name="_xlnm.Print_Area" localSheetId="5">'R4.2'!$A$1:$J$63</definedName>
    <definedName name="_xlnm.Print_Area" localSheetId="6">'R4.3'!$A$1:$J$63</definedName>
    <definedName name="_xlnm.Print_Area" localSheetId="7">'R4.4'!$A$1:$J$67</definedName>
    <definedName name="_xlnm.Print_Area" localSheetId="8">'R4.5'!$A$1:$J$67</definedName>
    <definedName name="_xlnm.Print_Area" localSheetId="9">'R4.6'!$A$1:$J$67</definedName>
    <definedName name="_xlnm.Print_Area" localSheetId="10">'R4.7'!$A$1:$J$49</definedName>
    <definedName name="_xlnm.Print_Area" localSheetId="11">'R4.8'!$A$1:$J$49</definedName>
    <definedName name="_xlnm.Print_Area" localSheetId="12">'R4.9'!$A$1:$J$49</definedName>
    <definedName name="_xlnm.Print_Area" localSheetId="0">'効果検証様式（集計値）'!$A$1:$H$40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15" l="1"/>
  <c r="E22" i="1" l="1"/>
  <c r="E31" i="126" l="1"/>
  <c r="E28" i="126"/>
  <c r="E10" i="126"/>
  <c r="E44" i="126" s="1"/>
  <c r="E31" i="125"/>
  <c r="E28" i="125"/>
  <c r="E10" i="125"/>
  <c r="E45" i="125" s="1"/>
  <c r="E31" i="124"/>
  <c r="E28" i="124"/>
  <c r="E10" i="124"/>
  <c r="E45" i="124" s="1"/>
  <c r="E31" i="123"/>
  <c r="E28" i="123"/>
  <c r="E10" i="123"/>
  <c r="E45" i="123" s="1"/>
  <c r="E49" i="122"/>
  <c r="E46" i="122"/>
  <c r="E10" i="122"/>
  <c r="E63" i="122" s="1"/>
  <c r="E49" i="121"/>
  <c r="E46" i="121"/>
  <c r="E10" i="121"/>
  <c r="E63" i="121" s="1"/>
  <c r="E49" i="119"/>
  <c r="E46" i="119"/>
  <c r="E10" i="119"/>
  <c r="E62" i="119" s="1"/>
  <c r="E45" i="118"/>
  <c r="E42" i="118"/>
  <c r="E10" i="118"/>
  <c r="E58" i="118" s="1"/>
  <c r="E42" i="117"/>
  <c r="E10" i="117"/>
  <c r="E59" i="117" s="1"/>
  <c r="E45" i="116"/>
  <c r="E42" i="116"/>
  <c r="E10" i="116"/>
  <c r="E59" i="116" s="1"/>
  <c r="E42" i="115"/>
  <c r="E10" i="115"/>
  <c r="E59" i="115" s="1"/>
  <c r="E45" i="114"/>
  <c r="E42" i="114"/>
  <c r="E10" i="114"/>
  <c r="E58" i="114" s="1"/>
  <c r="E45" i="126" l="1"/>
  <c r="E44" i="125"/>
  <c r="E62" i="122"/>
  <c r="E63" i="119"/>
  <c r="E59" i="118"/>
  <c r="E58" i="117"/>
  <c r="E58" i="115"/>
  <c r="E58" i="116"/>
  <c r="E44" i="124"/>
  <c r="E44" i="123"/>
  <c r="E62" i="121"/>
  <c r="E59" i="114"/>
  <c r="E86" i="113"/>
  <c r="E85" i="113"/>
  <c r="E12" i="1"/>
  <c r="E36" i="1" s="1"/>
  <c r="E72" i="113"/>
  <c r="E71" i="113"/>
  <c r="E45" i="90"/>
  <c r="E23" i="1"/>
  <c r="E35" i="1" l="1"/>
  <c r="E68" i="113"/>
  <c r="E10" i="113"/>
  <c r="E42" i="90"/>
  <c r="E10" i="90"/>
  <c r="E19" i="1"/>
  <c r="E58" i="90" l="1"/>
  <c r="E59" i="90"/>
</calcChain>
</file>

<file path=xl/sharedStrings.xml><?xml version="1.0" encoding="utf-8"?>
<sst xmlns="http://schemas.openxmlformats.org/spreadsheetml/2006/main" count="1357" uniqueCount="105">
  <si>
    <t>都道府県名</t>
    <rPh sb="0" eb="4">
      <t>トドウフケン</t>
    </rPh>
    <rPh sb="4" eb="5">
      <t>メイ</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</si>
  <si>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</si>
  <si>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</si>
  <si>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</si>
  <si>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</si>
  <si>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②</t>
    <phoneticPr fontId="1"/>
  </si>
  <si>
    <t>対象商品の数量</t>
    <rPh sb="5" eb="7">
      <t>スウリョウ</t>
    </rPh>
    <phoneticPr fontId="1"/>
  </si>
  <si>
    <t>販売金額（円）</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</si>
  <si>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</si>
  <si>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</si>
  <si>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</si>
  <si>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</si>
  <si>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</si>
  <si>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</si>
  <si>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</si>
  <si>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r>
      <t>②-6：</t>
    </r>
    <r>
      <rPr>
        <sz val="6"/>
        <color theme="1"/>
        <rFont val="ＭＳ Ｐゴシック"/>
        <family val="3"/>
        <charset val="128"/>
      </rPr>
      <t xml:space="preserve"> </t>
    </r>
    <r>
      <rPr>
        <sz val="9"/>
        <color theme="1"/>
        <rFont val="ＭＳ Ｐゴシック"/>
        <family val="3"/>
        <charset val="128"/>
      </rPr>
      <t>旅行会社経由(日帰り)</t>
    </r>
    <rPh sb="12" eb="14">
      <t>ヒガエ</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</si>
  <si>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</si>
  <si>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</si>
  <si>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</si>
  <si>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</si>
  <si>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</si>
  <si>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</si>
  <si>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</si>
  <si>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</si>
  <si>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</si>
  <si>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</si>
  <si>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</si>
  <si>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</si>
  <si>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</si>
  <si>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</si>
  <si>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</si>
  <si>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</si>
  <si>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</si>
  <si>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</si>
  <si>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</si>
  <si>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</si>
  <si>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効果検証様式（県民割支援）</t>
    <rPh sb="0" eb="2">
      <t>コウカ</t>
    </rPh>
    <rPh sb="2" eb="4">
      <t>ケンショウ</t>
    </rPh>
    <rPh sb="4" eb="6">
      <t>ヨウシキ</t>
    </rPh>
    <rPh sb="7" eb="9">
      <t>ケンミン</t>
    </rPh>
    <rPh sb="9" eb="10">
      <t>ワ</t>
    </rPh>
    <rPh sb="10" eb="12">
      <t>シエン</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</si>
  <si>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</si>
  <si>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</si>
  <si>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②-14：割引水準及びｸｰﾎﾟﾝ付与水準※3</t>
    <rPh sb="5" eb="7">
      <t>ワリビキ</t>
    </rPh>
    <rPh sb="7" eb="9">
      <t>スイジュン</t>
    </rPh>
    <rPh sb="9" eb="10">
      <t>オヨ</t>
    </rPh>
    <rPh sb="16" eb="18">
      <t>フヨ</t>
    </rPh>
    <rPh sb="18" eb="20">
      <t>スイジュン</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</si>
  <si>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</si>
  <si>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</si>
  <si>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</si>
  <si>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</si>
  <si>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</si>
  <si>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phoneticPr fontId="1"/>
  </si>
  <si>
    <t>１人旅行代金20000円以上</t>
    <rPh sb="1" eb="2">
      <t>ニン</t>
    </rPh>
    <rPh sb="2" eb="6">
      <t>リョコウダイキン</t>
    </rPh>
    <rPh sb="11" eb="12">
      <t>エン</t>
    </rPh>
    <rPh sb="12" eb="14">
      <t>イジョウ</t>
    </rPh>
    <phoneticPr fontId="1"/>
  </si>
  <si>
    <t>１人旅行代金10000円以上</t>
    <rPh sb="11" eb="14">
      <t>エンイジョウ</t>
    </rPh>
    <phoneticPr fontId="1"/>
  </si>
  <si>
    <t>１人旅行代金6000円以上</t>
    <rPh sb="10" eb="11">
      <t>エン</t>
    </rPh>
    <rPh sb="11" eb="13">
      <t>イジョウ</t>
    </rPh>
    <phoneticPr fontId="1"/>
  </si>
  <si>
    <t>１人旅行代金2500円以上</t>
    <rPh sb="10" eb="11">
      <t>エン</t>
    </rPh>
    <rPh sb="11" eb="13">
      <t>イジョウ</t>
    </rPh>
    <phoneticPr fontId="1"/>
  </si>
  <si>
    <t>4/1-4/15</t>
    <phoneticPr fontId="1"/>
  </si>
  <si>
    <t>4/6-4/30</t>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</si>
  <si>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</si>
  <si>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</si>
  <si>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t>
  </si>
  <si>
    <t>②-8：宿直販等（日帰り）</t>
    <rPh sb="4" eb="5">
      <t>ヤド</t>
    </rPh>
    <rPh sb="5" eb="7">
      <t>チョクハン</t>
    </rPh>
    <rPh sb="7" eb="8">
      <t>トウ</t>
    </rPh>
    <rPh sb="9" eb="11">
      <t>ヒガエ</t>
    </rPh>
    <phoneticPr fontId="1"/>
  </si>
  <si>
    <t>クーポン</t>
    <phoneticPr fontId="1"/>
  </si>
  <si>
    <t>合計</t>
    <rPh sb="0" eb="2">
      <t>ゴウケイ</t>
    </rPh>
    <phoneticPr fontId="1"/>
  </si>
  <si>
    <t>○○○○割</t>
    <rPh sb="4" eb="5">
      <t>ワリ</t>
    </rPh>
    <phoneticPr fontId="1"/>
  </si>
  <si>
    <t>事業名</t>
    <rPh sb="0" eb="3">
      <t>ジギョウメイ</t>
    </rPh>
    <phoneticPr fontId="1"/>
  </si>
  <si>
    <r>
      <t>②-13：</t>
    </r>
    <r>
      <rPr>
        <sz val="8"/>
        <color theme="1"/>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</si>
  <si>
    <t>②-10：延べ宿泊者数（人泊）※1</t>
    <rPh sb="5" eb="6">
      <t>ノ</t>
    </rPh>
    <rPh sb="7" eb="9">
      <t>シュクハク</t>
    </rPh>
    <rPh sb="9" eb="10">
      <t>シャ</t>
    </rPh>
    <rPh sb="10" eb="11">
      <t>スウ</t>
    </rPh>
    <rPh sb="13" eb="14">
      <t>ハク</t>
    </rPh>
    <phoneticPr fontId="1"/>
  </si>
  <si>
    <t>②-11：延べ旅行者数（日帰り）（人）</t>
    <rPh sb="5" eb="6">
      <t>ノ</t>
    </rPh>
    <rPh sb="7" eb="10">
      <t>リョコウシャ</t>
    </rPh>
    <rPh sb="10" eb="11">
      <t>スウ</t>
    </rPh>
    <rPh sb="12" eb="14">
      <t>ヒガエ</t>
    </rPh>
    <phoneticPr fontId="1"/>
  </si>
  <si>
    <t>※1　例：2泊3日、3名での旅行の場合、延べ宿泊者数「6人泊」でカウント</t>
    <rPh sb="22" eb="24">
      <t>シュクハク</t>
    </rPh>
    <rPh sb="28" eb="30">
      <t>ニンハク</t>
    </rPh>
    <phoneticPr fontId="1"/>
  </si>
  <si>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</si>
  <si>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</si>
  <si>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</si>
  <si>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※4　事業停止期間などを除いた、実際に旅行割引の対象となっていた日数</t>
    <phoneticPr fontId="1"/>
  </si>
  <si>
    <t>③-3：延べ対象旅行期間（日）※4</t>
    <rPh sb="4" eb="5">
      <t>ノ</t>
    </rPh>
    <rPh sb="6" eb="8">
      <t>タイショウ</t>
    </rPh>
    <rPh sb="8" eb="10">
      <t>リョコウ</t>
    </rPh>
    <rPh sb="10" eb="12">
      <t>キカン</t>
    </rPh>
    <rPh sb="13" eb="14">
      <t>ニチ</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</si>
  <si>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</si>
  <si>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※3　対象となる金額や期間等により割引手法や水準が異なる場合はそれぞれ記載</t>
    <rPh sb="3" eb="5">
      <t>タイショウ</t>
    </rPh>
    <rPh sb="8" eb="10">
      <t>キンガク</t>
    </rPh>
    <rPh sb="11" eb="13">
      <t>キカン</t>
    </rPh>
    <rPh sb="13" eb="14">
      <t>トウ</t>
    </rPh>
    <rPh sb="17" eb="21">
      <t>ワリビキシュホウ</t>
    </rPh>
    <rPh sb="22" eb="24">
      <t>スイジュン</t>
    </rPh>
    <rPh sb="25" eb="26">
      <t>コト</t>
    </rPh>
    <rPh sb="28" eb="30">
      <t>バアイ</t>
    </rPh>
    <rPh sb="35" eb="37">
      <t>キサイ</t>
    </rPh>
    <phoneticPr fontId="1"/>
  </si>
  <si>
    <t>福島県</t>
    <rPh sb="0" eb="3">
      <t>フクシマケン</t>
    </rPh>
    <phoneticPr fontId="1"/>
  </si>
  <si>
    <t>県民割プラス</t>
    <rPh sb="0" eb="2">
      <t>ケンミン</t>
    </rPh>
    <rPh sb="2" eb="3">
      <t>ワ</t>
    </rPh>
    <phoneticPr fontId="1"/>
  </si>
  <si>
    <t>-</t>
    <phoneticPr fontId="1"/>
  </si>
  <si>
    <t>１人旅行代金18000円～19999円</t>
    <rPh sb="11" eb="12">
      <t>エン</t>
    </rPh>
    <rPh sb="18" eb="19">
      <t>エン</t>
    </rPh>
    <phoneticPr fontId="1"/>
  </si>
  <si>
    <t>１人旅行代金16000円～17999円</t>
    <rPh sb="11" eb="12">
      <t>エン</t>
    </rPh>
    <rPh sb="18" eb="19">
      <t>エン</t>
    </rPh>
    <phoneticPr fontId="1"/>
  </si>
  <si>
    <t>１人旅行代金14000円～15999円</t>
    <rPh sb="11" eb="12">
      <t>エン</t>
    </rPh>
    <rPh sb="18" eb="19">
      <t>エン</t>
    </rPh>
    <phoneticPr fontId="1"/>
  </si>
  <si>
    <t>１人旅行代金12000円～13999円</t>
    <rPh sb="1" eb="2">
      <t>ニン</t>
    </rPh>
    <rPh sb="2" eb="4">
      <t>リョコウ</t>
    </rPh>
    <rPh sb="4" eb="6">
      <t>ダイキン</t>
    </rPh>
    <rPh sb="11" eb="12">
      <t>エン</t>
    </rPh>
    <rPh sb="18" eb="19">
      <t>エン</t>
    </rPh>
    <phoneticPr fontId="1"/>
  </si>
  <si>
    <t>１人旅行代金5000円～7699円</t>
    <rPh sb="1" eb="2">
      <t>ニン</t>
    </rPh>
    <rPh sb="2" eb="4">
      <t>リョコウ</t>
    </rPh>
    <rPh sb="4" eb="6">
      <t>ダイキン</t>
    </rPh>
    <rPh sb="10" eb="11">
      <t>エン</t>
    </rPh>
    <rPh sb="16" eb="17">
      <t>エン</t>
    </rPh>
    <phoneticPr fontId="1"/>
  </si>
  <si>
    <t>１人旅行代金7700円～11999円</t>
    <rPh sb="1" eb="2">
      <t>ニン</t>
    </rPh>
    <rPh sb="2" eb="4">
      <t>リョコウ</t>
    </rPh>
    <rPh sb="4" eb="6">
      <t>ダイキン</t>
    </rPh>
    <rPh sb="10" eb="11">
      <t>エン</t>
    </rPh>
    <rPh sb="17" eb="18">
      <t>エン</t>
    </rPh>
    <phoneticPr fontId="1"/>
  </si>
  <si>
    <t>１人旅行代金7700円～11999円</t>
    <rPh sb="1" eb="2">
      <t>ニン</t>
    </rPh>
    <rPh sb="2" eb="4">
      <t>リョコウ</t>
    </rPh>
    <rPh sb="4" eb="6">
      <t>ダイキン</t>
    </rPh>
    <rPh sb="10" eb="11">
      <t>エン</t>
    </rPh>
    <rPh sb="17" eb="18">
      <t>エン</t>
    </rPh>
    <phoneticPr fontId="1"/>
  </si>
  <si>
    <t>１人旅行代金10000円以上</t>
    <rPh sb="1" eb="2">
      <t>ニン</t>
    </rPh>
    <rPh sb="2" eb="6">
      <t>リョコウダイキン</t>
    </rPh>
    <rPh sb="11" eb="12">
      <t>エン</t>
    </rPh>
    <rPh sb="12" eb="14">
      <t>イジョウ</t>
    </rPh>
    <phoneticPr fontId="1"/>
  </si>
  <si>
    <t>１人旅行代金5000円～9999円</t>
    <rPh sb="10" eb="11">
      <t>エン</t>
    </rPh>
    <rPh sb="16" eb="17">
      <t>エン</t>
    </rPh>
    <phoneticPr fontId="1"/>
  </si>
  <si>
    <t>県民割（ブロック割）</t>
    <rPh sb="0" eb="2">
      <t>ケンミン</t>
    </rPh>
    <rPh sb="2" eb="3">
      <t>ワ</t>
    </rPh>
    <rPh sb="8" eb="9">
      <t>ワリ</t>
    </rPh>
    <phoneticPr fontId="1"/>
  </si>
  <si>
    <t>県民割</t>
    <rPh sb="0" eb="2">
      <t>ケンミン</t>
    </rPh>
    <rPh sb="2" eb="3">
      <t>ワ</t>
    </rPh>
    <phoneticPr fontId="1"/>
  </si>
  <si>
    <t>②-5：旅行会社経由（県民割プラス）</t>
    <rPh sb="4" eb="6">
      <t>リョコウ</t>
    </rPh>
    <rPh sb="6" eb="8">
      <t>カイシャ</t>
    </rPh>
    <rPh sb="8" eb="10">
      <t>ケイユ</t>
    </rPh>
    <rPh sb="11" eb="13">
      <t>ケンミン</t>
    </rPh>
    <rPh sb="13" eb="14">
      <t>ワ</t>
    </rPh>
    <phoneticPr fontId="1"/>
  </si>
  <si>
    <t>②-6：旅行会社経由（ブロック割）</t>
    <rPh sb="4" eb="6">
      <t>リョコウ</t>
    </rPh>
    <rPh sb="6" eb="8">
      <t>カイシャ</t>
    </rPh>
    <rPh sb="8" eb="10">
      <t>ケイユ</t>
    </rPh>
    <rPh sb="15" eb="16">
      <t>ワリ</t>
    </rPh>
    <phoneticPr fontId="1"/>
  </si>
  <si>
    <t>１人旅行代金20000円以上</t>
    <rPh sb="1" eb="2">
      <t>ニン</t>
    </rPh>
    <rPh sb="2" eb="4">
      <t>リョコウ</t>
    </rPh>
    <rPh sb="4" eb="6">
      <t>ダイキン</t>
    </rPh>
    <rPh sb="11" eb="12">
      <t>エン</t>
    </rPh>
    <rPh sb="12" eb="14">
      <t>イジョウ</t>
    </rPh>
    <phoneticPr fontId="1"/>
  </si>
  <si>
    <t>１人旅行代金18000円～19999円</t>
    <rPh sb="1" eb="2">
      <t>ニン</t>
    </rPh>
    <rPh sb="2" eb="4">
      <t>リョコウ</t>
    </rPh>
    <rPh sb="4" eb="6">
      <t>ダイキン</t>
    </rPh>
    <rPh sb="11" eb="12">
      <t>エン</t>
    </rPh>
    <rPh sb="18" eb="19">
      <t>エン</t>
    </rPh>
    <phoneticPr fontId="1"/>
  </si>
  <si>
    <t>１人旅行代金16000円～17999円</t>
    <rPh sb="1" eb="2">
      <t>ニン</t>
    </rPh>
    <rPh sb="2" eb="4">
      <t>リョコウ</t>
    </rPh>
    <rPh sb="4" eb="6">
      <t>ダイキン</t>
    </rPh>
    <rPh sb="11" eb="12">
      <t>エン</t>
    </rPh>
    <rPh sb="18" eb="19">
      <t>エン</t>
    </rPh>
    <phoneticPr fontId="1"/>
  </si>
  <si>
    <t>１人旅行代金14000円～15999円</t>
    <rPh sb="1" eb="2">
      <t>ニン</t>
    </rPh>
    <rPh sb="2" eb="4">
      <t>リョコウ</t>
    </rPh>
    <rPh sb="4" eb="6">
      <t>ダイキン</t>
    </rPh>
    <rPh sb="11" eb="12">
      <t>エン</t>
    </rPh>
    <rPh sb="18" eb="19">
      <t>エン</t>
    </rPh>
    <phoneticPr fontId="1"/>
  </si>
  <si>
    <t>１人旅行代金5000円～7699円</t>
    <rPh sb="1" eb="2">
      <t>ニン</t>
    </rPh>
    <rPh sb="2" eb="4">
      <t>リョコウ</t>
    </rPh>
    <rPh sb="4" eb="6">
      <t>ダイキン</t>
    </rPh>
    <rPh sb="10" eb="11">
      <t>エン</t>
    </rPh>
    <rPh sb="16" eb="17">
      <t>エン</t>
    </rPh>
    <phoneticPr fontId="1"/>
  </si>
  <si>
    <t>②-7：宿直販等（県民割プラス）</t>
    <rPh sb="4" eb="5">
      <t>ヤド</t>
    </rPh>
    <rPh sb="5" eb="7">
      <t>チョクハン</t>
    </rPh>
    <rPh sb="7" eb="8">
      <t>トウ</t>
    </rPh>
    <rPh sb="9" eb="11">
      <t>ケンミン</t>
    </rPh>
    <rPh sb="11" eb="12">
      <t>ワ</t>
    </rPh>
    <phoneticPr fontId="1"/>
  </si>
  <si>
    <t>②-8：宿直販等（ブロック割）</t>
    <rPh sb="4" eb="5">
      <t>ヤド</t>
    </rPh>
    <rPh sb="5" eb="7">
      <t>チョクハン</t>
    </rPh>
    <rPh sb="7" eb="8">
      <t>トウ</t>
    </rPh>
    <rPh sb="13" eb="14">
      <t>ワリ</t>
    </rPh>
    <phoneticPr fontId="1"/>
  </si>
  <si>
    <t>１人旅行代金5000円～9999円</t>
    <rPh sb="1" eb="2">
      <t>ニン</t>
    </rPh>
    <rPh sb="2" eb="4">
      <t>リョコウ</t>
    </rPh>
    <rPh sb="4" eb="6">
      <t>ダイキン</t>
    </rPh>
    <rPh sb="10" eb="11">
      <t>エン</t>
    </rPh>
    <rPh sb="16" eb="17">
      <t>エン</t>
    </rPh>
    <phoneticPr fontId="1"/>
  </si>
  <si>
    <t>１人旅行代金20000円以上</t>
    <rPh sb="11" eb="12">
      <t>エン</t>
    </rPh>
    <rPh sb="12" eb="14">
      <t>イジョウ</t>
    </rPh>
    <phoneticPr fontId="1"/>
  </si>
  <si>
    <t>②-6：旅行会社経由（県民割）</t>
    <rPh sb="4" eb="6">
      <t>リョコウ</t>
    </rPh>
    <rPh sb="6" eb="8">
      <t>カイシャ</t>
    </rPh>
    <rPh sb="8" eb="10">
      <t>ケイユ</t>
    </rPh>
    <rPh sb="11" eb="13">
      <t>ケンミン</t>
    </rPh>
    <rPh sb="13" eb="14">
      <t>ワ</t>
    </rPh>
    <phoneticPr fontId="1"/>
  </si>
  <si>
    <t>②-8：宿直販等（県民割）</t>
    <rPh sb="4" eb="5">
      <t>ヤド</t>
    </rPh>
    <rPh sb="5" eb="7">
      <t>チョクハン</t>
    </rPh>
    <rPh sb="7" eb="8">
      <t>トウ</t>
    </rPh>
    <rPh sb="9" eb="11">
      <t>ケンミン</t>
    </rPh>
    <rPh sb="11" eb="12">
      <t>ワ</t>
    </rPh>
    <phoneticPr fontId="1"/>
  </si>
  <si>
    <t>１人旅行代金5000円～7699円</t>
    <rPh sb="10" eb="11">
      <t>エン</t>
    </rPh>
    <rPh sb="16" eb="17">
      <t>エン</t>
    </rPh>
    <phoneticPr fontId="1"/>
  </si>
  <si>
    <t>・書類審査の厳格化
・不正受給への返還請求
・電子システムによる宿泊者及びクーポン券券番管理</t>
    <rPh sb="1" eb="3">
      <t>ショルイ</t>
    </rPh>
    <rPh sb="3" eb="5">
      <t>シンサ</t>
    </rPh>
    <rPh sb="6" eb="8">
      <t>ゲンカク</t>
    </rPh>
    <rPh sb="8" eb="9">
      <t>カ</t>
    </rPh>
    <rPh sb="11" eb="13">
      <t>フセイ</t>
    </rPh>
    <rPh sb="13" eb="15">
      <t>ジュキュウ</t>
    </rPh>
    <rPh sb="17" eb="19">
      <t>ヘンカン</t>
    </rPh>
    <rPh sb="19" eb="21">
      <t>セイキュウ</t>
    </rPh>
    <rPh sb="23" eb="25">
      <t>デンシ</t>
    </rPh>
    <rPh sb="32" eb="35">
      <t>シュクハクシャ</t>
    </rPh>
    <rPh sb="35" eb="36">
      <t>オヨ</t>
    </rPh>
    <rPh sb="41" eb="42">
      <t>ケン</t>
    </rPh>
    <rPh sb="42" eb="44">
      <t>ケンバン</t>
    </rPh>
    <rPh sb="44" eb="46">
      <t>カンリ</t>
    </rPh>
    <phoneticPr fontId="1"/>
  </si>
  <si>
    <t>県民割プラス（R3.10.4～R4.6.30）
県民割（ブロック割）（R4.4.1～R4.10.10）
（停止期間：R4.1.25～3.27、4.29～5.8）</t>
    <rPh sb="0" eb="2">
      <t>ケンミン</t>
    </rPh>
    <rPh sb="2" eb="3">
      <t>ワ</t>
    </rPh>
    <rPh sb="24" eb="26">
      <t>ケンミン</t>
    </rPh>
    <rPh sb="26" eb="27">
      <t>ワ</t>
    </rPh>
    <rPh sb="32" eb="33">
      <t>ワリ</t>
    </rPh>
    <phoneticPr fontId="1"/>
  </si>
  <si>
    <t>効果検証様式（県民割）</t>
    <rPh sb="0" eb="2">
      <t>コウカ</t>
    </rPh>
    <rPh sb="2" eb="4">
      <t>ケンショウ</t>
    </rPh>
    <rPh sb="4" eb="6">
      <t>ヨウシキ</t>
    </rPh>
    <rPh sb="7" eb="9">
      <t>ケンミン</t>
    </rPh>
    <rPh sb="9" eb="10">
      <t>ワリ</t>
    </rPh>
    <phoneticPr fontId="1"/>
  </si>
  <si>
    <t>※3　事業停止期間などを除いた、実際に旅行割引の対象となっていた日数</t>
    <phoneticPr fontId="1"/>
  </si>
  <si>
    <t>効果検証様式（県民割）</t>
    <rPh sb="0" eb="2">
      <t>コウカ</t>
    </rPh>
    <rPh sb="2" eb="4">
      <t>ケンショウ</t>
    </rPh>
    <rPh sb="4" eb="6">
      <t>ヨウシキ</t>
    </rPh>
    <rPh sb="7" eb="9">
      <t>ケンミン</t>
    </rPh>
    <rPh sb="9" eb="10">
      <t>ワ</t>
    </rPh>
    <phoneticPr fontId="1"/>
  </si>
  <si>
    <t>②-14：割引水準及びｸｰﾎﾟﾝ付与水準</t>
    <rPh sb="5" eb="7">
      <t>ワリビキ</t>
    </rPh>
    <rPh sb="7" eb="9">
      <t>スイジュン</t>
    </rPh>
    <rPh sb="9" eb="10">
      <t>オヨ</t>
    </rPh>
    <rPh sb="16" eb="18">
      <t>フヨ</t>
    </rPh>
    <rPh sb="18" eb="20">
      <t>スイジュン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</si>
</sst>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2"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0"/>
      <color rgb="FFFF0000"/>
      <name val="ＭＳ Ｐゴシック"/>
      <family val="3"/>
      <charset val="128"/>
    </font>
    <font>
      <sz val="11"/>
      <name val="ＭＳ Ｐゴシック"/>
      <family val="3"/>
      <charset val="128"/>
    </font>
    <font>
      <sz val="6"/>
      <color theme="1"/>
      <name val="ＭＳ Ｐゴシック"/>
      <family val="3"/>
      <charset val="128"/>
    </font>
    <font>
      <sz val="8"/>
      <color theme="1"/>
      <name val="ＭＳ Ｐゴシック"/>
      <family val="3"/>
      <charset val="128"/>
    </font>
    <font>
      <sz val="11"/>
      <color theme="1"/>
      <name val="游ゴシック"/>
      <family val="2"/>
      <scheme val="minor"/>
    </font>
  </fonts>
  <fills count="3">
    <fill>
      <patternFill patternType="none"/>
    </fill>
    <fill>
      <patternFill patternType="gray125"/>
    </fill>
    <fill>
      <patternFill patternType="solid">
        <fgColor theme="0" tint="-0.49998474074526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style="medium">
        <color indexed="64"/>
      </top>
      <bottom/>
      <diagonal/>
    </border>
    <border>
      <left style="medium">
        <color indexed="64"/>
      </left>
      <right/>
      <top/>
      <bottom/>
      <diagonal/>
    </border>
    <border>
      <left style="medium">
        <color indexed="64"/>
      </left>
      <right/>
      <top/>
      <bottom style="dotted">
        <color indexed="64"/>
      </bottom>
      <diagonal/>
    </border>
  </borders>
  <cellStyleXfs count="3">
    <xf numFmtId="0" fontId="0" fillId="0" borderId="0"/>
    <xf numFmtId="0" fontId="8" fillId="0" borderId="0"/>
    <xf numFmtId="38" fontId="11" fillId="0" borderId="0" applyFont="0" applyFill="0" applyBorder="0" applyAlignment="0" applyProtection="0">
      <alignment vertical="center"/>
    </xf>
  </cellStyleXfs>
  <cellXfs count="199">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6" fillId="0" borderId="7"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7" fillId="0" borderId="1" xfId="0" applyFont="1" applyBorder="1" applyAlignment="1">
      <alignment vertical="center"/>
    </xf>
    <xf numFmtId="57" fontId="7"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xf>
    <xf numFmtId="9" fontId="5" fillId="0" borderId="0" xfId="0" applyNumberFormat="1" applyFont="1" applyAlignment="1">
      <alignment vertical="center"/>
    </xf>
    <xf numFmtId="57" fontId="5"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57" fontId="5" fillId="0" borderId="3" xfId="0" applyNumberFormat="1" applyFont="1" applyBorder="1" applyAlignment="1">
      <alignment horizontal="center" vertical="center"/>
    </xf>
    <xf numFmtId="57" fontId="5" fillId="0" borderId="4" xfId="0" applyNumberFormat="1" applyFont="1" applyBorder="1" applyAlignment="1">
      <alignment horizontal="center" vertical="center"/>
    </xf>
    <xf numFmtId="176" fontId="5" fillId="0" borderId="0" xfId="0" applyNumberFormat="1" applyFont="1" applyAlignment="1">
      <alignment horizontal="center" vertical="center"/>
    </xf>
    <xf numFmtId="0" fontId="2" fillId="0" borderId="0" xfId="0" applyFont="1" applyAlignment="1">
      <alignment horizontal="center" vertical="center"/>
    </xf>
    <xf numFmtId="0" fontId="4" fillId="0" borderId="0" xfId="0" applyFont="1" applyBorder="1" applyAlignment="1">
      <alignment vertical="center"/>
    </xf>
    <xf numFmtId="177" fontId="5" fillId="0" borderId="0" xfId="0" applyNumberFormat="1" applyFont="1" applyBorder="1" applyAlignment="1">
      <alignment horizontal="center" vertical="center"/>
    </xf>
    <xf numFmtId="0" fontId="4" fillId="0" borderId="21" xfId="0" applyFont="1" applyBorder="1" applyAlignment="1">
      <alignment vertical="center"/>
    </xf>
    <xf numFmtId="0" fontId="4" fillId="0" borderId="21" xfId="0" applyFont="1" applyBorder="1" applyAlignment="1">
      <alignment horizontal="left" vertical="center"/>
    </xf>
    <xf numFmtId="0" fontId="4" fillId="0" borderId="23" xfId="0" applyFont="1" applyBorder="1" applyAlignment="1">
      <alignment vertical="center"/>
    </xf>
    <xf numFmtId="3" fontId="5" fillId="0" borderId="21" xfId="0" applyNumberFormat="1" applyFont="1" applyBorder="1" applyAlignment="1">
      <alignment horizontal="right" vertical="center"/>
    </xf>
    <xf numFmtId="3" fontId="5" fillId="2" borderId="21" xfId="0" applyNumberFormat="1" applyFont="1" applyFill="1" applyBorder="1" applyAlignment="1">
      <alignment horizontal="right" vertical="center"/>
    </xf>
    <xf numFmtId="0" fontId="4" fillId="0" borderId="21" xfId="0" applyFont="1" applyBorder="1" applyAlignment="1">
      <alignment horizontal="center" vertical="center" wrapText="1"/>
    </xf>
    <xf numFmtId="177" fontId="5" fillId="0" borderId="21" xfId="0" applyNumberFormat="1" applyFont="1" applyBorder="1" applyAlignment="1">
      <alignment horizontal="center" vertical="center"/>
    </xf>
    <xf numFmtId="3" fontId="5" fillId="0" borderId="21" xfId="0" applyNumberFormat="1" applyFont="1" applyBorder="1" applyAlignment="1">
      <alignment horizontal="center" vertical="center"/>
    </xf>
    <xf numFmtId="177" fontId="5" fillId="0" borderId="21" xfId="0" applyNumberFormat="1" applyFont="1" applyBorder="1" applyAlignment="1">
      <alignment vertical="center"/>
    </xf>
    <xf numFmtId="177" fontId="5" fillId="0" borderId="21"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0" borderId="24" xfId="0" applyNumberFormat="1" applyFont="1" applyBorder="1" applyAlignment="1">
      <alignment horizontal="right" vertical="center"/>
    </xf>
    <xf numFmtId="3" fontId="5" fillId="0" borderId="29" xfId="0" applyNumberFormat="1" applyFont="1" applyBorder="1" applyAlignment="1">
      <alignment horizontal="right" vertical="center"/>
    </xf>
    <xf numFmtId="0" fontId="4" fillId="0" borderId="26" xfId="0" applyFont="1" applyBorder="1" applyAlignment="1">
      <alignment horizontal="center" vertical="center" wrapText="1"/>
    </xf>
    <xf numFmtId="0" fontId="5" fillId="0" borderId="26" xfId="0" applyFont="1" applyBorder="1" applyAlignment="1">
      <alignment horizontal="left" vertical="center"/>
    </xf>
    <xf numFmtId="3" fontId="5" fillId="0" borderId="24" xfId="0" applyNumberFormat="1" applyFont="1" applyBorder="1" applyAlignment="1">
      <alignment vertical="center"/>
    </xf>
    <xf numFmtId="3" fontId="5" fillId="0" borderId="26" xfId="0" applyNumberFormat="1" applyFont="1" applyBorder="1" applyAlignment="1">
      <alignment vertical="center"/>
    </xf>
    <xf numFmtId="3" fontId="5" fillId="2" borderId="33" xfId="0" applyNumberFormat="1" applyFont="1" applyFill="1" applyBorder="1" applyAlignment="1">
      <alignment horizontal="right" vertical="center"/>
    </xf>
    <xf numFmtId="177" fontId="5" fillId="0" borderId="33" xfId="0" applyNumberFormat="1" applyFont="1" applyBorder="1" applyAlignment="1">
      <alignment horizontal="center" vertical="center"/>
    </xf>
    <xf numFmtId="0" fontId="5" fillId="0" borderId="35" xfId="0" applyFont="1" applyBorder="1" applyAlignment="1">
      <alignment horizontal="left" vertical="center"/>
    </xf>
    <xf numFmtId="3" fontId="5" fillId="2" borderId="31" xfId="0" applyNumberFormat="1" applyFont="1" applyFill="1" applyBorder="1" applyAlignment="1">
      <alignment horizontal="right" vertical="center"/>
    </xf>
    <xf numFmtId="3" fontId="5" fillId="0" borderId="31" xfId="0" applyNumberFormat="1" applyFont="1" applyBorder="1" applyAlignment="1">
      <alignment horizontal="right" vertical="center"/>
    </xf>
    <xf numFmtId="177" fontId="5" fillId="0" borderId="31" xfId="0" applyNumberFormat="1" applyFont="1" applyBorder="1" applyAlignment="1">
      <alignment horizontal="center" vertical="center"/>
    </xf>
    <xf numFmtId="3" fontId="5" fillId="0" borderId="31" xfId="0" applyNumberFormat="1" applyFont="1" applyBorder="1" applyAlignment="1">
      <alignment horizontal="center" vertical="center"/>
    </xf>
    <xf numFmtId="0" fontId="5" fillId="0" borderId="32" xfId="0" applyFont="1" applyBorder="1" applyAlignment="1">
      <alignment horizontal="left" vertical="center"/>
    </xf>
    <xf numFmtId="0" fontId="4" fillId="0" borderId="36" xfId="0" applyFont="1" applyBorder="1" applyAlignment="1">
      <alignment horizontal="right" vertical="center"/>
    </xf>
    <xf numFmtId="3" fontId="5" fillId="0" borderId="37" xfId="0" applyNumberFormat="1" applyFont="1" applyBorder="1" applyAlignment="1">
      <alignment horizontal="right" vertical="center"/>
    </xf>
    <xf numFmtId="3" fontId="5" fillId="2" borderId="37" xfId="0" applyNumberFormat="1" applyFont="1" applyFill="1" applyBorder="1" applyAlignment="1">
      <alignment horizontal="right" vertical="center"/>
    </xf>
    <xf numFmtId="177" fontId="5" fillId="2" borderId="37" xfId="0" applyNumberFormat="1" applyFont="1" applyFill="1" applyBorder="1" applyAlignment="1">
      <alignment horizontal="center" vertical="center"/>
    </xf>
    <xf numFmtId="0" fontId="5" fillId="2" borderId="38" xfId="0" applyFont="1" applyFill="1" applyBorder="1" applyAlignment="1">
      <alignment horizontal="left" vertical="center"/>
    </xf>
    <xf numFmtId="3" fontId="5" fillId="0" borderId="39" xfId="0" applyNumberFormat="1" applyFont="1" applyBorder="1" applyAlignment="1">
      <alignment horizontal="right" vertical="center"/>
    </xf>
    <xf numFmtId="3" fontId="5" fillId="2" borderId="39" xfId="0" applyNumberFormat="1" applyFont="1" applyFill="1" applyBorder="1" applyAlignment="1">
      <alignment horizontal="right" vertical="center"/>
    </xf>
    <xf numFmtId="177" fontId="5" fillId="2" borderId="39" xfId="0" applyNumberFormat="1" applyFont="1" applyFill="1" applyBorder="1" applyAlignment="1">
      <alignment vertical="center"/>
    </xf>
    <xf numFmtId="3" fontId="5" fillId="2" borderId="39" xfId="0" applyNumberFormat="1" applyFont="1" applyFill="1" applyBorder="1" applyAlignment="1">
      <alignment vertical="center"/>
    </xf>
    <xf numFmtId="0" fontId="5" fillId="2" borderId="40" xfId="0" applyFont="1" applyFill="1" applyBorder="1" applyAlignment="1">
      <alignment horizontal="left" vertical="center"/>
    </xf>
    <xf numFmtId="3" fontId="5" fillId="2" borderId="37" xfId="0" applyNumberFormat="1" applyFont="1" applyFill="1" applyBorder="1" applyAlignment="1">
      <alignment horizontal="center" vertical="center"/>
    </xf>
    <xf numFmtId="0" fontId="4" fillId="0" borderId="23" xfId="0" applyFont="1" applyBorder="1" applyAlignment="1">
      <alignment vertical="center"/>
    </xf>
    <xf numFmtId="3" fontId="5" fillId="0" borderId="0" xfId="0" applyNumberFormat="1" applyFont="1" applyBorder="1" applyAlignment="1">
      <alignment horizontal="center" vertical="center"/>
    </xf>
    <xf numFmtId="0" fontId="4" fillId="0" borderId="33" xfId="0" applyFont="1" applyBorder="1" applyAlignment="1">
      <alignment vertical="center"/>
    </xf>
    <xf numFmtId="3" fontId="5" fillId="0" borderId="40" xfId="0" applyNumberFormat="1" applyFont="1" applyBorder="1" applyAlignment="1">
      <alignment vertical="center"/>
    </xf>
    <xf numFmtId="0" fontId="4" fillId="0" borderId="48" xfId="0" applyFont="1" applyBorder="1" applyAlignment="1">
      <alignment vertical="center"/>
    </xf>
    <xf numFmtId="3" fontId="5" fillId="0" borderId="49" xfId="0" applyNumberFormat="1" applyFont="1" applyBorder="1" applyAlignment="1">
      <alignment vertical="center"/>
    </xf>
    <xf numFmtId="0" fontId="3" fillId="0" borderId="0" xfId="0" applyFont="1" applyAlignment="1">
      <alignment vertical="center"/>
    </xf>
    <xf numFmtId="0" fontId="4" fillId="0" borderId="23" xfId="0" applyFont="1" applyBorder="1" applyAlignment="1">
      <alignment vertical="center"/>
    </xf>
    <xf numFmtId="3" fontId="5" fillId="0" borderId="24"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0" borderId="21" xfId="0" applyNumberFormat="1" applyFont="1" applyBorder="1" applyAlignment="1">
      <alignment horizontal="right" vertical="center"/>
    </xf>
    <xf numFmtId="3" fontId="5" fillId="0" borderId="29" xfId="0" applyNumberFormat="1" applyFont="1" applyBorder="1" applyAlignment="1">
      <alignment horizontal="right" vertical="center"/>
    </xf>
    <xf numFmtId="3" fontId="5" fillId="0" borderId="31" xfId="0" applyNumberFormat="1" applyFont="1" applyBorder="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3" fontId="5" fillId="0" borderId="0" xfId="0" applyNumberFormat="1" applyFont="1" applyBorder="1" applyAlignment="1">
      <alignment horizontal="center" vertical="center"/>
    </xf>
    <xf numFmtId="176" fontId="5" fillId="0" borderId="0" xfId="0" applyNumberFormat="1" applyFont="1" applyAlignment="1">
      <alignment horizontal="center" vertical="center"/>
    </xf>
    <xf numFmtId="38" fontId="5" fillId="0" borderId="32" xfId="2" applyFont="1" applyBorder="1" applyAlignment="1">
      <alignment horizontal="right" vertical="center"/>
    </xf>
    <xf numFmtId="38" fontId="5" fillId="0" borderId="29" xfId="2" applyFont="1" applyBorder="1" applyAlignment="1">
      <alignment horizontal="right" vertical="center"/>
    </xf>
    <xf numFmtId="3" fontId="5" fillId="0" borderId="21" xfId="0" applyNumberFormat="1" applyFont="1" applyBorder="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23" xfId="0" applyFont="1" applyBorder="1" applyAlignment="1">
      <alignment vertical="center"/>
    </xf>
    <xf numFmtId="3" fontId="5" fillId="0" borderId="24"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0" borderId="29" xfId="0" applyNumberFormat="1" applyFont="1" applyBorder="1" applyAlignment="1">
      <alignment horizontal="right" vertical="center"/>
    </xf>
    <xf numFmtId="38" fontId="5" fillId="0" borderId="29" xfId="2" applyFont="1" applyBorder="1" applyAlignment="1">
      <alignment horizontal="right" vertical="center"/>
    </xf>
    <xf numFmtId="3" fontId="5" fillId="0" borderId="31" xfId="0" applyNumberFormat="1" applyFont="1" applyBorder="1" applyAlignment="1">
      <alignment horizontal="right" vertical="center"/>
    </xf>
    <xf numFmtId="176" fontId="5" fillId="0" borderId="0" xfId="0" applyNumberFormat="1" applyFont="1" applyAlignment="1">
      <alignment horizontal="center" vertical="center"/>
    </xf>
    <xf numFmtId="3" fontId="5" fillId="0" borderId="0" xfId="0" applyNumberFormat="1" applyFont="1" applyBorder="1" applyAlignment="1">
      <alignment horizontal="center" vertical="center"/>
    </xf>
    <xf numFmtId="0" fontId="4" fillId="0" borderId="31" xfId="0" applyFont="1" applyBorder="1" applyAlignment="1">
      <alignment horizontal="left" vertical="top"/>
    </xf>
    <xf numFmtId="0" fontId="4" fillId="0" borderId="31" xfId="0" applyFont="1" applyBorder="1" applyAlignment="1">
      <alignment horizontal="left" vertical="top" wrapText="1"/>
    </xf>
    <xf numFmtId="3" fontId="5" fillId="0" borderId="21" xfId="0" quotePrefix="1" applyNumberFormat="1" applyFont="1" applyBorder="1" applyAlignment="1">
      <alignment horizontal="right" vertical="center"/>
    </xf>
    <xf numFmtId="0" fontId="4" fillId="0" borderId="43" xfId="0" applyFont="1" applyBorder="1" applyAlignment="1">
      <alignment horizontal="right" vertical="center"/>
    </xf>
    <xf numFmtId="0" fontId="4" fillId="0" borderId="44" xfId="0" applyFont="1" applyBorder="1" applyAlignment="1">
      <alignment horizontal="right" vertical="center"/>
    </xf>
    <xf numFmtId="3" fontId="5" fillId="0" borderId="45" xfId="0" applyNumberFormat="1" applyFont="1" applyBorder="1" applyAlignment="1">
      <alignment horizontal="right" vertical="center"/>
    </xf>
    <xf numFmtId="3" fontId="5" fillId="0" borderId="19" xfId="0" applyNumberFormat="1" applyFont="1" applyBorder="1" applyAlignment="1">
      <alignment horizontal="right" vertical="center"/>
    </xf>
    <xf numFmtId="3" fontId="5" fillId="0" borderId="20" xfId="0" applyNumberFormat="1" applyFont="1" applyBorder="1" applyAlignment="1">
      <alignment horizontal="righ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22" xfId="0" applyFont="1" applyBorder="1" applyAlignment="1">
      <alignment vertical="center" wrapText="1"/>
    </xf>
    <xf numFmtId="0" fontId="4" fillId="0" borderId="25" xfId="0" applyFont="1" applyBorder="1" applyAlignment="1">
      <alignment vertical="center" wrapText="1"/>
    </xf>
    <xf numFmtId="0" fontId="4" fillId="0" borderId="41" xfId="0" applyFont="1" applyBorder="1" applyAlignment="1">
      <alignment vertical="center"/>
    </xf>
    <xf numFmtId="0" fontId="3" fillId="0" borderId="0" xfId="0" applyFont="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3" fontId="5" fillId="0" borderId="23" xfId="0" applyNumberFormat="1" applyFont="1" applyBorder="1" applyAlignment="1">
      <alignment horizontal="right" vertical="center"/>
    </xf>
    <xf numFmtId="3" fontId="5" fillId="0" borderId="24"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0" borderId="35" xfId="0" applyNumberFormat="1" applyFont="1" applyBorder="1" applyAlignment="1">
      <alignment horizontal="right" vertical="center"/>
    </xf>
    <xf numFmtId="3" fontId="5" fillId="0" borderId="21" xfId="0" applyNumberFormat="1" applyFont="1" applyBorder="1" applyAlignment="1">
      <alignment horizontal="right" vertical="center"/>
    </xf>
    <xf numFmtId="3" fontId="5" fillId="0" borderId="26" xfId="0" applyNumberFormat="1" applyFont="1" applyBorder="1" applyAlignment="1">
      <alignment horizontal="right" vertical="center"/>
    </xf>
    <xf numFmtId="3" fontId="5" fillId="0" borderId="28" xfId="0" applyNumberFormat="1" applyFont="1" applyBorder="1" applyAlignment="1">
      <alignment horizontal="right" vertical="center"/>
    </xf>
    <xf numFmtId="3" fontId="5" fillId="0" borderId="29" xfId="0" applyNumberFormat="1" applyFont="1" applyBorder="1" applyAlignment="1">
      <alignment horizontal="righ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38" fontId="5" fillId="0" borderId="28" xfId="2" applyFont="1" applyBorder="1" applyAlignment="1">
      <alignment horizontal="right" vertical="center"/>
    </xf>
    <xf numFmtId="38" fontId="5" fillId="0" borderId="29" xfId="2" applyFont="1" applyBorder="1" applyAlignment="1">
      <alignment horizontal="right" vertical="center"/>
    </xf>
    <xf numFmtId="0" fontId="4" fillId="0" borderId="30" xfId="0" applyFont="1" applyBorder="1" applyAlignment="1">
      <alignment vertical="center"/>
    </xf>
    <xf numFmtId="0" fontId="4" fillId="0" borderId="31" xfId="0" applyFont="1" applyBorder="1" applyAlignment="1">
      <alignment vertical="center"/>
    </xf>
    <xf numFmtId="3" fontId="5" fillId="0" borderId="31" xfId="0" applyNumberFormat="1" applyFont="1" applyBorder="1" applyAlignment="1">
      <alignment horizontal="right" vertical="center"/>
    </xf>
    <xf numFmtId="3" fontId="5" fillId="0" borderId="32" xfId="0" applyNumberFormat="1" applyFont="1" applyBorder="1" applyAlignment="1">
      <alignment horizontal="right" vertical="center"/>
    </xf>
    <xf numFmtId="38" fontId="5" fillId="0" borderId="23" xfId="2" applyFont="1" applyBorder="1" applyAlignment="1">
      <alignment horizontal="right" vertical="center"/>
    </xf>
    <xf numFmtId="38" fontId="5" fillId="0" borderId="24" xfId="2" applyFont="1" applyBorder="1" applyAlignment="1">
      <alignment horizontal="right"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57" fontId="5" fillId="0" borderId="3" xfId="0" applyNumberFormat="1" applyFont="1" applyBorder="1" applyAlignment="1">
      <alignment horizontal="center" vertical="center"/>
    </xf>
    <xf numFmtId="57" fontId="5" fillId="0" borderId="5" xfId="0" applyNumberFormat="1" applyFont="1" applyBorder="1" applyAlignment="1">
      <alignment horizontal="center" vertical="center"/>
    </xf>
    <xf numFmtId="57" fontId="5" fillId="0" borderId="4" xfId="0" applyNumberFormat="1" applyFont="1" applyBorder="1" applyAlignment="1">
      <alignment horizontal="center" vertical="center"/>
    </xf>
    <xf numFmtId="57" fontId="5" fillId="0" borderId="6" xfId="0" applyNumberFormat="1" applyFont="1" applyBorder="1" applyAlignment="1">
      <alignment horizontal="center" vertical="center"/>
    </xf>
    <xf numFmtId="0" fontId="4" fillId="0" borderId="0" xfId="0" applyFont="1" applyAlignment="1">
      <alignment horizontal="center" vertical="center"/>
    </xf>
    <xf numFmtId="9" fontId="5" fillId="0" borderId="3" xfId="0" applyNumberFormat="1" applyFont="1" applyBorder="1" applyAlignment="1">
      <alignment horizontal="center" vertical="center"/>
    </xf>
    <xf numFmtId="9" fontId="5" fillId="0" borderId="5"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6" xfId="0" applyNumberFormat="1"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177" fontId="5" fillId="0" borderId="16"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15" xfId="0" applyNumberFormat="1" applyFont="1" applyBorder="1" applyAlignment="1">
      <alignment horizontal="center" vertical="center"/>
    </xf>
    <xf numFmtId="0" fontId="4" fillId="0" borderId="25" xfId="0" applyFont="1" applyBorder="1" applyAlignment="1">
      <alignment horizontal="center"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50" xfId="0" applyFont="1" applyBorder="1" applyAlignment="1">
      <alignment vertical="center"/>
    </xf>
    <xf numFmtId="3" fontId="5" fillId="0" borderId="0" xfId="0" applyNumberFormat="1" applyFont="1" applyAlignment="1">
      <alignment horizontal="center" vertical="center"/>
    </xf>
    <xf numFmtId="3" fontId="5" fillId="0" borderId="0"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left" vertical="top" wrapText="1"/>
    </xf>
    <xf numFmtId="0" fontId="4" fillId="0" borderId="21" xfId="0" applyFont="1" applyBorder="1" applyAlignment="1">
      <alignment horizontal="left" vertical="top"/>
    </xf>
    <xf numFmtId="0" fontId="4" fillId="0" borderId="33" xfId="0" applyFont="1" applyBorder="1" applyAlignment="1">
      <alignment horizontal="left" vertical="top"/>
    </xf>
    <xf numFmtId="0" fontId="4" fillId="0" borderId="31" xfId="0" applyFont="1" applyBorder="1" applyAlignment="1">
      <alignment horizontal="left" vertical="top"/>
    </xf>
    <xf numFmtId="0" fontId="4" fillId="0" borderId="25" xfId="0" applyFont="1" applyBorder="1" applyAlignment="1">
      <alignment horizontal="center" vertical="center"/>
    </xf>
    <xf numFmtId="0" fontId="4" fillId="0" borderId="51" xfId="0" applyFont="1" applyBorder="1" applyAlignment="1">
      <alignment horizontal="center" vertical="center"/>
    </xf>
    <xf numFmtId="0" fontId="4" fillId="0" borderId="34"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7" xfId="0" applyFont="1" applyBorder="1" applyAlignment="1">
      <alignment vertical="center"/>
    </xf>
    <xf numFmtId="0" fontId="4" fillId="0" borderId="10" xfId="0" applyFont="1" applyBorder="1" applyAlignment="1">
      <alignment vertical="center"/>
    </xf>
    <xf numFmtId="0" fontId="4" fillId="0" borderId="18" xfId="0" applyFont="1" applyBorder="1" applyAlignment="1">
      <alignment vertical="center"/>
    </xf>
    <xf numFmtId="0" fontId="4" fillId="0" borderId="2" xfId="0" applyFont="1" applyBorder="1" applyAlignment="1">
      <alignment vertical="center"/>
    </xf>
    <xf numFmtId="9" fontId="5" fillId="0" borderId="19" xfId="0" applyNumberFormat="1" applyFont="1" applyBorder="1" applyAlignment="1">
      <alignment horizontal="center" vertical="center"/>
    </xf>
    <xf numFmtId="9" fontId="5" fillId="0" borderId="20" xfId="0" applyNumberFormat="1" applyFont="1" applyBorder="1" applyAlignment="1">
      <alignment horizontal="center" vertical="center"/>
    </xf>
    <xf numFmtId="57" fontId="5" fillId="2" borderId="13" xfId="0" applyNumberFormat="1" applyFont="1" applyFill="1" applyBorder="1" applyAlignment="1">
      <alignment horizontal="center" vertical="center"/>
    </xf>
    <xf numFmtId="57" fontId="5" fillId="2" borderId="52" xfId="0" applyNumberFormat="1" applyFont="1" applyFill="1" applyBorder="1" applyAlignment="1">
      <alignment horizontal="center" vertical="center"/>
    </xf>
    <xf numFmtId="57" fontId="5" fillId="2" borderId="17" xfId="0" applyNumberFormat="1" applyFont="1" applyFill="1" applyBorder="1" applyAlignment="1">
      <alignment horizontal="center" vertical="center"/>
    </xf>
    <xf numFmtId="57" fontId="5" fillId="2" borderId="53" xfId="0" applyNumberFormat="1" applyFont="1" applyFill="1" applyBorder="1" applyAlignment="1">
      <alignment horizontal="center" vertical="center"/>
    </xf>
    <xf numFmtId="57" fontId="5" fillId="2" borderId="19" xfId="0" applyNumberFormat="1" applyFont="1" applyFill="1" applyBorder="1" applyAlignment="1">
      <alignment horizontal="center" vertical="center"/>
    </xf>
    <xf numFmtId="57" fontId="5" fillId="2" borderId="20" xfId="0" applyNumberFormat="1" applyFont="1" applyFill="1" applyBorder="1" applyAlignment="1">
      <alignment horizontal="center" vertical="center"/>
    </xf>
    <xf numFmtId="57" fontId="5" fillId="2" borderId="54" xfId="0" applyNumberFormat="1" applyFont="1" applyFill="1" applyBorder="1" applyAlignment="1">
      <alignment horizontal="center" vertical="center"/>
    </xf>
    <xf numFmtId="57" fontId="5" fillId="2" borderId="55"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42" xfId="0" applyFont="1" applyBorder="1" applyAlignment="1">
      <alignment horizontal="right" vertical="center"/>
    </xf>
    <xf numFmtId="0" fontId="4" fillId="0" borderId="39" xfId="0" applyFont="1" applyBorder="1" applyAlignment="1">
      <alignment horizontal="right" vertical="center"/>
    </xf>
    <xf numFmtId="176" fontId="5" fillId="0" borderId="0" xfId="0" applyNumberFormat="1" applyFont="1" applyAlignment="1">
      <alignment horizontal="center" vertical="center"/>
    </xf>
    <xf numFmtId="0" fontId="4" fillId="0" borderId="51"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31" xfId="0" applyFont="1" applyBorder="1" applyAlignment="1">
      <alignment horizontal="left" vertical="top" wrapText="1"/>
    </xf>
    <xf numFmtId="0" fontId="4" fillId="0" borderId="57" xfId="0" applyFont="1" applyBorder="1" applyAlignment="1">
      <alignment horizontal="left" vertical="top"/>
    </xf>
    <xf numFmtId="0" fontId="4" fillId="0" borderId="56" xfId="0" applyFont="1" applyBorder="1" applyAlignment="1">
      <alignment horizontal="left" vertical="top"/>
    </xf>
    <xf numFmtId="0" fontId="4" fillId="0" borderId="39" xfId="0" applyFont="1" applyBorder="1" applyAlignment="1">
      <alignment horizontal="left" vertical="top"/>
    </xf>
  </cellXfs>
  <cellStyles count="3">
    <cellStyle name="桁区切り" xfId="2" builtinId="6"/>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Normal="100" zoomScaleSheetLayoutView="100" workbookViewId="0">
      <selection activeCell="E32" sqref="E32"/>
    </sheetView>
  </sheetViews>
  <sheetFormatPr defaultColWidth="9" defaultRowHeight="12" x14ac:dyDescent="0.45"/>
  <cols>
    <col min="1" max="1" width="0.69921875" style="1" customWidth="1"/>
    <col min="2" max="2" width="3.09765625" style="1" bestFit="1" customWidth="1"/>
    <col min="3" max="3" width="10.59765625" style="1" customWidth="1"/>
    <col min="4" max="4" width="20.59765625" style="1" customWidth="1"/>
    <col min="5" max="5" width="25.59765625" style="1" customWidth="1"/>
    <col min="6" max="6" width="10.59765625" style="1" customWidth="1"/>
    <col min="7" max="7" width="15.59765625" style="1" customWidth="1"/>
    <col min="8" max="8" width="0.796875" style="1" customWidth="1"/>
    <col min="9" max="10" width="9" style="1" customWidth="1"/>
    <col min="11" max="16384" width="9" style="1"/>
  </cols>
  <sheetData>
    <row r="1" spans="1:15" ht="18.75" customHeight="1" x14ac:dyDescent="0.45">
      <c r="A1" s="127" t="s">
        <v>101</v>
      </c>
      <c r="B1" s="127"/>
      <c r="C1" s="127"/>
      <c r="D1" s="127"/>
      <c r="E1" s="127"/>
      <c r="F1" s="127"/>
      <c r="G1" s="127"/>
      <c r="H1" s="127"/>
    </row>
    <row r="2" spans="1:15" x14ac:dyDescent="0.45">
      <c r="B2" s="2"/>
      <c r="C2" s="10" t="s">
        <v>0</v>
      </c>
      <c r="D2" s="8" t="s">
        <v>71</v>
      </c>
      <c r="E2" s="6"/>
      <c r="F2" s="10" t="s">
        <v>1</v>
      </c>
      <c r="G2" s="9">
        <v>45630</v>
      </c>
    </row>
    <row r="3" spans="1:15" ht="15" customHeight="1" x14ac:dyDescent="0.45">
      <c r="B3" s="2"/>
      <c r="C3" s="6"/>
      <c r="D3" s="6"/>
      <c r="E3" s="6"/>
      <c r="F3" s="6"/>
      <c r="G3" s="6"/>
      <c r="H3" s="6"/>
    </row>
    <row r="4" spans="1:15" ht="15" customHeight="1" thickBot="1" x14ac:dyDescent="0.5">
      <c r="B4" s="1" t="s">
        <v>2</v>
      </c>
      <c r="C4" s="106" t="s">
        <v>3</v>
      </c>
      <c r="D4" s="106"/>
      <c r="E4" s="106"/>
      <c r="F4" s="106"/>
      <c r="G4" s="6"/>
    </row>
    <row r="5" spans="1:15" ht="32.25" customHeight="1" thickBot="1" x14ac:dyDescent="0.5">
      <c r="C5" s="128" t="s">
        <v>4</v>
      </c>
      <c r="D5" s="129"/>
      <c r="E5" s="130" t="s">
        <v>100</v>
      </c>
      <c r="F5" s="130"/>
      <c r="G5" s="131"/>
      <c r="H5" s="15"/>
    </row>
    <row r="6" spans="1:15" ht="15" customHeight="1" x14ac:dyDescent="0.45"/>
    <row r="7" spans="1:15" ht="15" customHeight="1" thickBot="1" x14ac:dyDescent="0.5">
      <c r="B7" s="1" t="s">
        <v>5</v>
      </c>
      <c r="C7" s="106" t="s">
        <v>6</v>
      </c>
      <c r="D7" s="106"/>
      <c r="E7" s="106"/>
      <c r="F7" s="106"/>
    </row>
    <row r="8" spans="1:15" ht="15" customHeight="1" x14ac:dyDescent="0.45">
      <c r="C8" s="103" t="s">
        <v>7</v>
      </c>
      <c r="D8" s="24" t="s">
        <v>8</v>
      </c>
      <c r="E8" s="109">
        <v>1444119934</v>
      </c>
      <c r="F8" s="109"/>
      <c r="G8" s="110"/>
      <c r="H8" s="11"/>
    </row>
    <row r="9" spans="1:15" ht="15" customHeight="1" x14ac:dyDescent="0.45">
      <c r="C9" s="104"/>
      <c r="D9" s="22" t="s">
        <v>9</v>
      </c>
      <c r="E9" s="113"/>
      <c r="F9" s="113"/>
      <c r="G9" s="114"/>
      <c r="H9" s="11"/>
    </row>
    <row r="10" spans="1:15" ht="15" customHeight="1" x14ac:dyDescent="0.45">
      <c r="C10" s="104"/>
      <c r="D10" s="22" t="s">
        <v>10</v>
      </c>
      <c r="E10" s="113">
        <v>11151617697</v>
      </c>
      <c r="F10" s="113"/>
      <c r="G10" s="114"/>
      <c r="H10" s="11"/>
    </row>
    <row r="11" spans="1:15" ht="15" customHeight="1" x14ac:dyDescent="0.45">
      <c r="C11" s="105"/>
      <c r="D11" s="60" t="s">
        <v>11</v>
      </c>
      <c r="E11" s="111"/>
      <c r="F11" s="111"/>
      <c r="G11" s="112"/>
      <c r="H11" s="11"/>
    </row>
    <row r="12" spans="1:15" ht="15" customHeight="1" thickBot="1" x14ac:dyDescent="0.5">
      <c r="C12" s="92" t="s">
        <v>57</v>
      </c>
      <c r="D12" s="93"/>
      <c r="E12" s="94">
        <f>SUM(E8:G11)</f>
        <v>12595737631</v>
      </c>
      <c r="F12" s="95"/>
      <c r="G12" s="96"/>
      <c r="H12" s="11"/>
    </row>
    <row r="13" spans="1:15" x14ac:dyDescent="0.45">
      <c r="C13" s="149" t="s">
        <v>12</v>
      </c>
      <c r="D13" s="150"/>
      <c r="E13" s="150"/>
      <c r="F13" s="150"/>
      <c r="G13" s="151"/>
      <c r="H13" s="14"/>
      <c r="N13" s="19"/>
      <c r="O13" s="19"/>
    </row>
    <row r="14" spans="1:15" ht="15" customHeight="1" x14ac:dyDescent="0.45">
      <c r="C14" s="148" t="s">
        <v>13</v>
      </c>
      <c r="D14" s="22" t="s">
        <v>14</v>
      </c>
      <c r="E14" s="113">
        <v>578798400</v>
      </c>
      <c r="F14" s="113"/>
      <c r="G14" s="114"/>
      <c r="H14" s="12"/>
      <c r="N14" s="19"/>
      <c r="O14" s="19"/>
    </row>
    <row r="15" spans="1:15" ht="15" customHeight="1" x14ac:dyDescent="0.45">
      <c r="C15" s="148"/>
      <c r="D15" s="23" t="s">
        <v>15</v>
      </c>
      <c r="E15" s="113"/>
      <c r="F15" s="113"/>
      <c r="G15" s="114"/>
      <c r="H15" s="12"/>
    </row>
    <row r="16" spans="1:15" ht="15" customHeight="1" x14ac:dyDescent="0.45">
      <c r="C16" s="148"/>
      <c r="D16" s="22" t="s">
        <v>16</v>
      </c>
      <c r="E16" s="113">
        <v>4495480500</v>
      </c>
      <c r="F16" s="113"/>
      <c r="G16" s="114"/>
      <c r="H16" s="12"/>
    </row>
    <row r="17" spans="2:8" ht="15" customHeight="1" x14ac:dyDescent="0.45">
      <c r="C17" s="148"/>
      <c r="D17" s="23" t="s">
        <v>17</v>
      </c>
      <c r="E17" s="113"/>
      <c r="F17" s="113"/>
      <c r="G17" s="114"/>
      <c r="H17" s="12"/>
    </row>
    <row r="18" spans="2:8" ht="15" customHeight="1" x14ac:dyDescent="0.45">
      <c r="C18" s="97" t="s">
        <v>18</v>
      </c>
      <c r="D18" s="98"/>
      <c r="E18" s="111">
        <v>2234714500</v>
      </c>
      <c r="F18" s="111"/>
      <c r="G18" s="112"/>
      <c r="H18" s="12"/>
    </row>
    <row r="19" spans="2:8" ht="15" customHeight="1" thickBot="1" x14ac:dyDescent="0.5">
      <c r="C19" s="92" t="s">
        <v>57</v>
      </c>
      <c r="D19" s="93"/>
      <c r="E19" s="94">
        <f>SUM(E14:G18)</f>
        <v>7308993400</v>
      </c>
      <c r="F19" s="95"/>
      <c r="G19" s="96"/>
      <c r="H19" s="12"/>
    </row>
    <row r="20" spans="2:8" ht="15" customHeight="1" x14ac:dyDescent="0.45">
      <c r="C20" s="107" t="s">
        <v>61</v>
      </c>
      <c r="D20" s="108"/>
      <c r="E20" s="125">
        <v>1134205</v>
      </c>
      <c r="F20" s="125"/>
      <c r="G20" s="126"/>
      <c r="H20" s="11"/>
    </row>
    <row r="21" spans="2:8" ht="15" customHeight="1" thickBot="1" x14ac:dyDescent="0.5">
      <c r="C21" s="117" t="s">
        <v>19</v>
      </c>
      <c r="D21" s="118"/>
      <c r="E21" s="119"/>
      <c r="F21" s="119"/>
      <c r="G21" s="120"/>
      <c r="H21" s="11"/>
    </row>
    <row r="22" spans="2:8" ht="15" customHeight="1" x14ac:dyDescent="0.45">
      <c r="C22" s="121" t="s">
        <v>20</v>
      </c>
      <c r="D22" s="122"/>
      <c r="E22" s="123">
        <f>(E8+E10)/E20</f>
        <v>11105.344828315869</v>
      </c>
      <c r="F22" s="123"/>
      <c r="G22" s="124"/>
      <c r="H22" s="11"/>
    </row>
    <row r="23" spans="2:8" ht="15" customHeight="1" thickBot="1" x14ac:dyDescent="0.5">
      <c r="C23" s="99" t="s">
        <v>60</v>
      </c>
      <c r="D23" s="100"/>
      <c r="E23" s="115" t="e">
        <f>(E9+E11)/E21</f>
        <v>#DIV/0!</v>
      </c>
      <c r="F23" s="115"/>
      <c r="G23" s="116"/>
      <c r="H23" s="11"/>
    </row>
    <row r="24" spans="2:8" ht="15" customHeight="1" x14ac:dyDescent="0.45">
      <c r="C24" s="11" t="s">
        <v>63</v>
      </c>
      <c r="D24" s="11"/>
      <c r="F24" s="11"/>
      <c r="G24" s="11"/>
      <c r="H24" s="11"/>
    </row>
    <row r="25" spans="2:8" ht="15" customHeight="1" x14ac:dyDescent="0.45">
      <c r="C25" s="11" t="s">
        <v>64</v>
      </c>
      <c r="D25" s="11"/>
      <c r="E25" s="11"/>
      <c r="F25" s="11"/>
      <c r="G25" s="11"/>
      <c r="H25" s="11"/>
    </row>
    <row r="26" spans="2:8" ht="15" customHeight="1" x14ac:dyDescent="0.45"/>
    <row r="27" spans="2:8" ht="15" customHeight="1" x14ac:dyDescent="0.45">
      <c r="B27" s="1" t="s">
        <v>22</v>
      </c>
      <c r="C27" s="106" t="s">
        <v>23</v>
      </c>
      <c r="D27" s="106"/>
      <c r="E27" s="106"/>
      <c r="F27" s="106"/>
    </row>
    <row r="28" spans="2:8" ht="12.6" thickBot="1" x14ac:dyDescent="0.5">
      <c r="C28" s="6"/>
      <c r="D28" s="6"/>
      <c r="E28" s="7" t="s">
        <v>24</v>
      </c>
      <c r="F28" s="136" t="s">
        <v>25</v>
      </c>
      <c r="G28" s="136"/>
      <c r="H28" s="7"/>
    </row>
    <row r="29" spans="2:8" ht="15" customHeight="1" x14ac:dyDescent="0.45">
      <c r="C29" s="141" t="s">
        <v>26</v>
      </c>
      <c r="D29" s="142"/>
      <c r="E29" s="16">
        <v>44470</v>
      </c>
      <c r="F29" s="132">
        <v>44844</v>
      </c>
      <c r="G29" s="133"/>
      <c r="H29" s="13"/>
    </row>
    <row r="30" spans="2:8" ht="15" customHeight="1" thickBot="1" x14ac:dyDescent="0.5">
      <c r="C30" s="143" t="s">
        <v>27</v>
      </c>
      <c r="D30" s="144"/>
      <c r="E30" s="17">
        <v>44473</v>
      </c>
      <c r="F30" s="134">
        <v>44844</v>
      </c>
      <c r="G30" s="135"/>
      <c r="H30" s="13"/>
    </row>
    <row r="31" spans="2:8" ht="15" customHeight="1" thickBot="1" x14ac:dyDescent="0.5">
      <c r="C31" s="143" t="s">
        <v>65</v>
      </c>
      <c r="D31" s="144"/>
      <c r="E31" s="145">
        <v>272</v>
      </c>
      <c r="F31" s="146"/>
      <c r="G31" s="147"/>
      <c r="H31" s="13"/>
    </row>
    <row r="32" spans="2:8" ht="15" customHeight="1" x14ac:dyDescent="0.45">
      <c r="C32" s="20" t="s">
        <v>66</v>
      </c>
      <c r="D32" s="20"/>
      <c r="E32" s="21"/>
      <c r="F32" s="21"/>
      <c r="G32" s="21"/>
      <c r="H32" s="13"/>
    </row>
    <row r="33" spans="2:8" ht="15" customHeight="1" x14ac:dyDescent="0.45"/>
    <row r="34" spans="2:8" ht="15" customHeight="1" thickBot="1" x14ac:dyDescent="0.5">
      <c r="B34" s="1" t="s">
        <v>28</v>
      </c>
      <c r="C34" s="106" t="s">
        <v>29</v>
      </c>
      <c r="D34" s="106"/>
      <c r="E34" s="106"/>
      <c r="F34" s="106"/>
    </row>
    <row r="35" spans="2:8" ht="15" customHeight="1" x14ac:dyDescent="0.45">
      <c r="C35" s="101" t="s">
        <v>30</v>
      </c>
      <c r="D35" s="4" t="s">
        <v>31</v>
      </c>
      <c r="E35" s="137">
        <f>(E8+E9)/E12</f>
        <v>0.1146514778496024</v>
      </c>
      <c r="F35" s="137"/>
      <c r="G35" s="138"/>
    </row>
    <row r="36" spans="2:8" ht="15" customHeight="1" thickBot="1" x14ac:dyDescent="0.5">
      <c r="C36" s="102"/>
      <c r="D36" s="5" t="s">
        <v>32</v>
      </c>
      <c r="E36" s="139">
        <f>(E10+E11)/E12</f>
        <v>0.88534852215039761</v>
      </c>
      <c r="F36" s="139"/>
      <c r="G36" s="140"/>
    </row>
    <row r="37" spans="2:8" ht="15" customHeight="1" x14ac:dyDescent="0.45"/>
    <row r="38" spans="2:8" ht="15" customHeight="1" thickBot="1" x14ac:dyDescent="0.5">
      <c r="B38" s="1" t="s">
        <v>33</v>
      </c>
      <c r="C38" s="106" t="s">
        <v>34</v>
      </c>
      <c r="D38" s="106"/>
      <c r="E38" s="106"/>
      <c r="F38" s="106"/>
      <c r="G38" s="106"/>
      <c r="H38" s="106"/>
    </row>
    <row r="39" spans="2:8" ht="70.05" customHeight="1" thickBot="1" x14ac:dyDescent="0.5">
      <c r="C39" s="3" t="s">
        <v>35</v>
      </c>
      <c r="D39" s="130" t="s">
        <v>99</v>
      </c>
      <c r="E39" s="130"/>
      <c r="F39" s="130"/>
      <c r="G39" s="131"/>
      <c r="H39" s="15"/>
    </row>
  </sheetData>
  <mergeCells count="44">
    <mergeCell ref="C12:D12"/>
    <mergeCell ref="E12:G12"/>
    <mergeCell ref="C14:C17"/>
    <mergeCell ref="E15:G15"/>
    <mergeCell ref="E17:G17"/>
    <mergeCell ref="E16:G16"/>
    <mergeCell ref="C13:G13"/>
    <mergeCell ref="D39:G39"/>
    <mergeCell ref="F29:G29"/>
    <mergeCell ref="F30:G30"/>
    <mergeCell ref="F28:G28"/>
    <mergeCell ref="E35:G35"/>
    <mergeCell ref="E36:G36"/>
    <mergeCell ref="C29:D29"/>
    <mergeCell ref="C30:D30"/>
    <mergeCell ref="C38:H38"/>
    <mergeCell ref="C31:D31"/>
    <mergeCell ref="E31:G31"/>
    <mergeCell ref="A1:H1"/>
    <mergeCell ref="C5:D5"/>
    <mergeCell ref="E5:G5"/>
    <mergeCell ref="C4:F4"/>
    <mergeCell ref="C7:F7"/>
    <mergeCell ref="C8:C11"/>
    <mergeCell ref="C27:F27"/>
    <mergeCell ref="C34:F34"/>
    <mergeCell ref="C20:D20"/>
    <mergeCell ref="E8:G8"/>
    <mergeCell ref="E11:G11"/>
    <mergeCell ref="E14:G14"/>
    <mergeCell ref="E23:G23"/>
    <mergeCell ref="C21:D21"/>
    <mergeCell ref="E21:G21"/>
    <mergeCell ref="C22:D22"/>
    <mergeCell ref="E22:G22"/>
    <mergeCell ref="E18:G18"/>
    <mergeCell ref="E20:G20"/>
    <mergeCell ref="E9:G9"/>
    <mergeCell ref="E10:G10"/>
    <mergeCell ref="C19:D19"/>
    <mergeCell ref="E19:G19"/>
    <mergeCell ref="C18:D18"/>
    <mergeCell ref="C23:D23"/>
    <mergeCell ref="C35:C36"/>
  </mergeCells>
  <phoneticPr fontId="1"/>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83</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137819323</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1297718185</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1435537508</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85</v>
      </c>
      <c r="E13" s="26"/>
      <c r="F13" s="77">
        <v>10000</v>
      </c>
      <c r="G13" s="28" t="s">
        <v>45</v>
      </c>
      <c r="H13" s="29" t="s">
        <v>45</v>
      </c>
      <c r="I13" s="36" t="s">
        <v>46</v>
      </c>
    </row>
    <row r="14" spans="1:10" ht="15" customHeight="1" x14ac:dyDescent="0.45">
      <c r="C14" s="148"/>
      <c r="D14" s="165"/>
      <c r="E14" s="26"/>
      <c r="F14" s="77">
        <v>9000</v>
      </c>
      <c r="G14" s="28" t="s">
        <v>45</v>
      </c>
      <c r="H14" s="29" t="s">
        <v>45</v>
      </c>
      <c r="I14" s="36" t="s">
        <v>88</v>
      </c>
    </row>
    <row r="15" spans="1:10" ht="15" customHeight="1" x14ac:dyDescent="0.45">
      <c r="C15" s="148"/>
      <c r="D15" s="165"/>
      <c r="E15" s="26"/>
      <c r="F15" s="77">
        <v>8000</v>
      </c>
      <c r="G15" s="28" t="s">
        <v>45</v>
      </c>
      <c r="H15" s="29" t="s">
        <v>45</v>
      </c>
      <c r="I15" s="36" t="s">
        <v>89</v>
      </c>
    </row>
    <row r="16" spans="1:10" ht="15" customHeight="1" x14ac:dyDescent="0.45">
      <c r="C16" s="148"/>
      <c r="D16" s="165"/>
      <c r="E16" s="26"/>
      <c r="F16" s="77">
        <v>7000</v>
      </c>
      <c r="G16" s="28" t="s">
        <v>45</v>
      </c>
      <c r="H16" s="29" t="s">
        <v>45</v>
      </c>
      <c r="I16" s="36" t="s">
        <v>90</v>
      </c>
    </row>
    <row r="17" spans="3:9" ht="15" customHeight="1" x14ac:dyDescent="0.45">
      <c r="C17" s="148"/>
      <c r="D17" s="165"/>
      <c r="E17" s="26"/>
      <c r="F17" s="77">
        <v>6000</v>
      </c>
      <c r="G17" s="28" t="s">
        <v>45</v>
      </c>
      <c r="H17" s="29" t="s">
        <v>45</v>
      </c>
      <c r="I17" s="36" t="s">
        <v>77</v>
      </c>
    </row>
    <row r="18" spans="3:9" ht="15" customHeight="1" x14ac:dyDescent="0.45">
      <c r="C18" s="148"/>
      <c r="D18" s="165"/>
      <c r="E18" s="26"/>
      <c r="F18" s="77">
        <v>5000</v>
      </c>
      <c r="G18" s="28" t="s">
        <v>45</v>
      </c>
      <c r="H18" s="29" t="s">
        <v>45</v>
      </c>
      <c r="I18" s="36" t="s">
        <v>79</v>
      </c>
    </row>
    <row r="19" spans="3:9" ht="15" customHeight="1" x14ac:dyDescent="0.45">
      <c r="C19" s="148"/>
      <c r="D19" s="165"/>
      <c r="E19" s="26"/>
      <c r="F19" s="77">
        <v>2500</v>
      </c>
      <c r="G19" s="28" t="s">
        <v>45</v>
      </c>
      <c r="H19" s="29" t="s">
        <v>45</v>
      </c>
      <c r="I19" s="36" t="s">
        <v>98</v>
      </c>
    </row>
    <row r="20" spans="3:9" ht="15" customHeight="1" x14ac:dyDescent="0.45">
      <c r="C20" s="148"/>
      <c r="D20" s="165"/>
      <c r="E20" s="26"/>
      <c r="F20" s="77"/>
      <c r="G20" s="31"/>
      <c r="H20" s="77"/>
      <c r="I20" s="36"/>
    </row>
    <row r="21" spans="3:9" ht="15" customHeight="1" x14ac:dyDescent="0.45">
      <c r="C21" s="148"/>
      <c r="D21" s="165"/>
      <c r="E21" s="26"/>
      <c r="F21" s="77"/>
      <c r="G21" s="28"/>
      <c r="H21" s="77"/>
      <c r="I21" s="36"/>
    </row>
    <row r="22" spans="3:9" ht="15" customHeight="1" thickBot="1" x14ac:dyDescent="0.5">
      <c r="C22" s="148"/>
      <c r="D22" s="166"/>
      <c r="E22" s="39"/>
      <c r="F22" s="83"/>
      <c r="G22" s="40"/>
      <c r="H22" s="83"/>
      <c r="I22" s="41"/>
    </row>
    <row r="23" spans="3:9" ht="15" customHeight="1" thickBot="1" x14ac:dyDescent="0.5">
      <c r="C23" s="170"/>
      <c r="D23" s="47" t="s">
        <v>52</v>
      </c>
      <c r="E23" s="48">
        <v>47411600</v>
      </c>
      <c r="F23" s="49"/>
      <c r="G23" s="50"/>
      <c r="H23" s="49"/>
      <c r="I23" s="51"/>
    </row>
    <row r="24" spans="3:9" ht="15" customHeight="1" x14ac:dyDescent="0.45">
      <c r="C24" s="148"/>
      <c r="D24" s="195" t="s">
        <v>96</v>
      </c>
      <c r="E24" s="42"/>
      <c r="F24" s="86">
        <v>5000</v>
      </c>
      <c r="G24" s="44" t="s">
        <v>45</v>
      </c>
      <c r="H24" s="45" t="s">
        <v>45</v>
      </c>
      <c r="I24" s="46" t="s">
        <v>81</v>
      </c>
    </row>
    <row r="25" spans="3:9" ht="15" customHeight="1" x14ac:dyDescent="0.45">
      <c r="C25" s="148"/>
      <c r="D25" s="165"/>
      <c r="E25" s="26"/>
      <c r="F25" s="77">
        <v>2500</v>
      </c>
      <c r="G25" s="28" t="s">
        <v>45</v>
      </c>
      <c r="H25" s="29" t="s">
        <v>45</v>
      </c>
      <c r="I25" s="36" t="s">
        <v>82</v>
      </c>
    </row>
    <row r="26" spans="3:9" ht="15" customHeight="1" thickBot="1" x14ac:dyDescent="0.5">
      <c r="C26" s="148"/>
      <c r="D26" s="165"/>
      <c r="E26" s="26"/>
      <c r="F26" s="77"/>
      <c r="G26" s="28"/>
      <c r="H26" s="29"/>
      <c r="I26" s="36"/>
    </row>
    <row r="27" spans="3:9" ht="15" customHeight="1" thickBot="1" x14ac:dyDescent="0.5">
      <c r="C27" s="170"/>
      <c r="D27" s="47" t="s">
        <v>52</v>
      </c>
      <c r="E27" s="48"/>
      <c r="F27" s="49"/>
      <c r="G27" s="50"/>
      <c r="H27" s="49"/>
      <c r="I27" s="51"/>
    </row>
    <row r="28" spans="3:9" ht="15" customHeight="1" x14ac:dyDescent="0.45">
      <c r="C28" s="148"/>
      <c r="D28" s="167" t="s">
        <v>92</v>
      </c>
      <c r="E28" s="42"/>
      <c r="F28" s="86">
        <v>10000</v>
      </c>
      <c r="G28" s="44" t="s">
        <v>54</v>
      </c>
      <c r="H28" s="45" t="s">
        <v>54</v>
      </c>
      <c r="I28" s="46" t="s">
        <v>87</v>
      </c>
    </row>
    <row r="29" spans="3:9" ht="15" customHeight="1" x14ac:dyDescent="0.45">
      <c r="C29" s="148"/>
      <c r="D29" s="165"/>
      <c r="E29" s="26"/>
      <c r="F29" s="77">
        <v>9000</v>
      </c>
      <c r="G29" s="28" t="s">
        <v>54</v>
      </c>
      <c r="H29" s="29" t="s">
        <v>54</v>
      </c>
      <c r="I29" s="36" t="s">
        <v>88</v>
      </c>
    </row>
    <row r="30" spans="3:9" ht="15" customHeight="1" x14ac:dyDescent="0.45">
      <c r="C30" s="148"/>
      <c r="D30" s="165"/>
      <c r="E30" s="26"/>
      <c r="F30" s="77">
        <v>8000</v>
      </c>
      <c r="G30" s="28" t="s">
        <v>45</v>
      </c>
      <c r="H30" s="29" t="s">
        <v>45</v>
      </c>
      <c r="I30" s="36" t="s">
        <v>89</v>
      </c>
    </row>
    <row r="31" spans="3:9" ht="15" customHeight="1" x14ac:dyDescent="0.45">
      <c r="C31" s="148"/>
      <c r="D31" s="165"/>
      <c r="E31" s="26"/>
      <c r="F31" s="77">
        <v>7000</v>
      </c>
      <c r="G31" s="28" t="s">
        <v>45</v>
      </c>
      <c r="H31" s="29" t="s">
        <v>45</v>
      </c>
      <c r="I31" s="36" t="s">
        <v>90</v>
      </c>
    </row>
    <row r="32" spans="3:9" ht="15" customHeight="1" x14ac:dyDescent="0.45">
      <c r="C32" s="148"/>
      <c r="D32" s="165"/>
      <c r="E32" s="26"/>
      <c r="F32" s="77">
        <v>6000</v>
      </c>
      <c r="G32" s="28" t="s">
        <v>45</v>
      </c>
      <c r="H32" s="29" t="s">
        <v>45</v>
      </c>
      <c r="I32" s="36" t="s">
        <v>77</v>
      </c>
    </row>
    <row r="33" spans="3:9" ht="15" customHeight="1" x14ac:dyDescent="0.45">
      <c r="C33" s="148"/>
      <c r="D33" s="165"/>
      <c r="E33" s="26"/>
      <c r="F33" s="77">
        <v>5000</v>
      </c>
      <c r="G33" s="28" t="s">
        <v>45</v>
      </c>
      <c r="H33" s="29" t="s">
        <v>45</v>
      </c>
      <c r="I33" s="36" t="s">
        <v>79</v>
      </c>
    </row>
    <row r="34" spans="3:9" ht="15" customHeight="1" x14ac:dyDescent="0.45">
      <c r="C34" s="148"/>
      <c r="D34" s="165"/>
      <c r="E34" s="26"/>
      <c r="F34" s="77">
        <v>2500</v>
      </c>
      <c r="G34" s="28" t="s">
        <v>45</v>
      </c>
      <c r="H34" s="29" t="s">
        <v>45</v>
      </c>
      <c r="I34" s="36" t="s">
        <v>91</v>
      </c>
    </row>
    <row r="35" spans="3:9" ht="15" customHeight="1" x14ac:dyDescent="0.45">
      <c r="C35" s="148"/>
      <c r="D35" s="165"/>
      <c r="E35" s="26"/>
      <c r="F35" s="77"/>
      <c r="G35" s="28"/>
      <c r="H35" s="77"/>
      <c r="I35" s="36"/>
    </row>
    <row r="36" spans="3:9" ht="15" customHeight="1" x14ac:dyDescent="0.45">
      <c r="C36" s="148"/>
      <c r="D36" s="165"/>
      <c r="E36" s="26"/>
      <c r="F36" s="77"/>
      <c r="G36" s="28"/>
      <c r="H36" s="77"/>
      <c r="I36" s="36"/>
    </row>
    <row r="37" spans="3:9" ht="15" customHeight="1" thickBot="1" x14ac:dyDescent="0.5">
      <c r="C37" s="148"/>
      <c r="D37" s="166"/>
      <c r="E37" s="39"/>
      <c r="F37" s="83"/>
      <c r="G37" s="40"/>
      <c r="H37" s="83"/>
      <c r="I37" s="41"/>
    </row>
    <row r="38" spans="3:9" ht="15" customHeight="1" thickBot="1" x14ac:dyDescent="0.5">
      <c r="C38" s="170"/>
      <c r="D38" s="47" t="s">
        <v>52</v>
      </c>
      <c r="E38" s="48">
        <v>517506700</v>
      </c>
      <c r="F38" s="49"/>
      <c r="G38" s="50"/>
      <c r="H38" s="49"/>
      <c r="I38" s="51"/>
    </row>
    <row r="39" spans="3:9" ht="15" customHeight="1" x14ac:dyDescent="0.45">
      <c r="C39" s="148"/>
      <c r="D39" s="167" t="s">
        <v>97</v>
      </c>
      <c r="E39" s="42"/>
      <c r="F39" s="86">
        <v>5000</v>
      </c>
      <c r="G39" s="44" t="s">
        <v>45</v>
      </c>
      <c r="H39" s="45" t="s">
        <v>45</v>
      </c>
      <c r="I39" s="46" t="s">
        <v>81</v>
      </c>
    </row>
    <row r="40" spans="3:9" ht="15" customHeight="1" x14ac:dyDescent="0.45">
      <c r="C40" s="148"/>
      <c r="D40" s="165"/>
      <c r="E40" s="26"/>
      <c r="F40" s="77">
        <v>2500</v>
      </c>
      <c r="G40" s="28" t="s">
        <v>45</v>
      </c>
      <c r="H40" s="29" t="s">
        <v>45</v>
      </c>
      <c r="I40" s="36" t="s">
        <v>82</v>
      </c>
    </row>
    <row r="41" spans="3:9" ht="15" customHeight="1" thickBot="1" x14ac:dyDescent="0.5">
      <c r="C41" s="148"/>
      <c r="D41" s="165"/>
      <c r="E41" s="26"/>
      <c r="F41" s="77"/>
      <c r="G41" s="28"/>
      <c r="H41" s="29"/>
      <c r="I41" s="36"/>
    </row>
    <row r="42" spans="3:9" ht="15" customHeight="1" thickBot="1" x14ac:dyDescent="0.5">
      <c r="C42" s="170"/>
      <c r="D42" s="47" t="s">
        <v>52</v>
      </c>
      <c r="E42" s="48"/>
      <c r="F42" s="49"/>
      <c r="G42" s="50"/>
      <c r="H42" s="49"/>
      <c r="I42" s="51"/>
    </row>
    <row r="43" spans="3:9" ht="15" customHeight="1" x14ac:dyDescent="0.45">
      <c r="C43" s="168" t="s">
        <v>56</v>
      </c>
      <c r="D43" s="167" t="s">
        <v>18</v>
      </c>
      <c r="E43" s="42"/>
      <c r="F43" s="86">
        <v>2000</v>
      </c>
      <c r="G43" s="44" t="s">
        <v>45</v>
      </c>
      <c r="H43" s="45" t="s">
        <v>45</v>
      </c>
      <c r="I43" s="46"/>
    </row>
    <row r="44" spans="3:9" ht="15" customHeight="1" thickBot="1" x14ac:dyDescent="0.5">
      <c r="C44" s="168"/>
      <c r="D44" s="165"/>
      <c r="E44" s="26"/>
      <c r="F44" s="77"/>
      <c r="G44" s="28"/>
      <c r="H44" s="29"/>
      <c r="I44" s="36"/>
    </row>
    <row r="45" spans="3:9" ht="15" customHeight="1" thickBot="1" x14ac:dyDescent="0.5">
      <c r="C45" s="169"/>
      <c r="D45" s="47" t="s">
        <v>52</v>
      </c>
      <c r="E45" s="48">
        <v>187846500</v>
      </c>
      <c r="F45" s="49"/>
      <c r="G45" s="50"/>
      <c r="H45" s="57"/>
      <c r="I45" s="51"/>
    </row>
    <row r="46" spans="3:9" ht="15" customHeight="1" thickBot="1" x14ac:dyDescent="0.5">
      <c r="C46" s="189" t="s">
        <v>57</v>
      </c>
      <c r="D46" s="190"/>
      <c r="E46" s="52">
        <f>E23+E27+E38+E42+E45</f>
        <v>752764800</v>
      </c>
      <c r="F46" s="53"/>
      <c r="G46" s="54"/>
      <c r="H46" s="55"/>
      <c r="I46" s="56"/>
    </row>
    <row r="47" spans="3:9" ht="15" customHeight="1" x14ac:dyDescent="0.45">
      <c r="C47" s="121" t="s">
        <v>61</v>
      </c>
      <c r="D47" s="122"/>
      <c r="E47" s="75">
        <v>126118</v>
      </c>
      <c r="F47" s="191"/>
      <c r="G47" s="191"/>
      <c r="H47" s="191"/>
      <c r="I47" s="191"/>
    </row>
    <row r="48" spans="3:9" ht="15" customHeight="1" thickBot="1" x14ac:dyDescent="0.5">
      <c r="C48" s="99" t="s">
        <v>62</v>
      </c>
      <c r="D48" s="100"/>
      <c r="E48" s="85"/>
      <c r="F48" s="87"/>
      <c r="G48" s="87"/>
      <c r="H48" s="87"/>
      <c r="I48" s="87"/>
    </row>
    <row r="49" spans="2:9" ht="15" customHeight="1" x14ac:dyDescent="0.45">
      <c r="C49" s="107" t="s">
        <v>20</v>
      </c>
      <c r="D49" s="108"/>
      <c r="E49" s="82">
        <f>(E6+E8)/E47</f>
        <v>11382.495028465406</v>
      </c>
      <c r="F49" s="87"/>
      <c r="G49" s="87"/>
      <c r="H49" s="87"/>
      <c r="I49" s="87"/>
    </row>
    <row r="50" spans="2:9" ht="15" customHeight="1" thickBot="1" x14ac:dyDescent="0.5">
      <c r="C50" s="99" t="s">
        <v>21</v>
      </c>
      <c r="D50" s="100"/>
      <c r="E50" s="84"/>
      <c r="F50" s="153"/>
      <c r="G50" s="153"/>
      <c r="H50" s="153"/>
      <c r="I50" s="153"/>
    </row>
    <row r="51" spans="2:9" ht="15" customHeight="1" x14ac:dyDescent="0.45">
      <c r="C51" s="11" t="s">
        <v>63</v>
      </c>
      <c r="D51" s="11"/>
      <c r="E51" s="11"/>
      <c r="F51" s="11"/>
      <c r="G51" s="11"/>
      <c r="H51" s="11"/>
      <c r="I51" s="11"/>
    </row>
    <row r="52" spans="2:9" ht="15" customHeight="1" x14ac:dyDescent="0.45">
      <c r="C52" s="11" t="s">
        <v>69</v>
      </c>
      <c r="D52" s="11"/>
      <c r="E52" s="11"/>
      <c r="F52" s="11"/>
      <c r="G52" s="11"/>
      <c r="H52" s="11"/>
      <c r="I52" s="11"/>
    </row>
    <row r="53" spans="2:9" ht="15" customHeight="1" x14ac:dyDescent="0.45"/>
    <row r="54" spans="2:9" ht="15" customHeight="1" x14ac:dyDescent="0.45">
      <c r="B54" s="1" t="s">
        <v>22</v>
      </c>
      <c r="C54" s="106" t="s">
        <v>23</v>
      </c>
      <c r="D54" s="106"/>
      <c r="E54" s="106"/>
      <c r="F54" s="106"/>
      <c r="G54" s="106"/>
    </row>
    <row r="55" spans="2:9" ht="12.6" thickBot="1" x14ac:dyDescent="0.5">
      <c r="C55" s="80"/>
      <c r="D55" s="80"/>
      <c r="E55" s="188" t="s">
        <v>24</v>
      </c>
      <c r="F55" s="188"/>
      <c r="G55" s="188"/>
      <c r="H55" s="188" t="s">
        <v>25</v>
      </c>
      <c r="I55" s="188"/>
    </row>
    <row r="56" spans="2:9" ht="15" customHeight="1" x14ac:dyDescent="0.45">
      <c r="C56" s="141" t="s">
        <v>26</v>
      </c>
      <c r="D56" s="142"/>
      <c r="E56" s="180"/>
      <c r="F56" s="181"/>
      <c r="G56" s="182"/>
      <c r="H56" s="180"/>
      <c r="I56" s="183"/>
    </row>
    <row r="57" spans="2:9" ht="15" customHeight="1" thickBot="1" x14ac:dyDescent="0.5">
      <c r="C57" s="176" t="s">
        <v>27</v>
      </c>
      <c r="D57" s="177"/>
      <c r="E57" s="186"/>
      <c r="F57" s="184"/>
      <c r="G57" s="187"/>
      <c r="H57" s="184"/>
      <c r="I57" s="185"/>
    </row>
    <row r="58" spans="2:9" ht="15" customHeight="1" thickBot="1" x14ac:dyDescent="0.5">
      <c r="C58" s="174" t="s">
        <v>65</v>
      </c>
      <c r="D58" s="175"/>
      <c r="E58" s="145">
        <v>30</v>
      </c>
      <c r="F58" s="146"/>
      <c r="G58" s="146"/>
      <c r="H58" s="146"/>
      <c r="I58" s="147"/>
    </row>
    <row r="59" spans="2:9" ht="15" customHeight="1" x14ac:dyDescent="0.45">
      <c r="C59" s="20" t="s">
        <v>102</v>
      </c>
      <c r="D59" s="20"/>
      <c r="E59" s="21"/>
      <c r="F59" s="21"/>
      <c r="G59" s="21"/>
      <c r="H59" s="21"/>
      <c r="I59" s="21"/>
    </row>
    <row r="60" spans="2:9" ht="15" customHeight="1" x14ac:dyDescent="0.45"/>
    <row r="61" spans="2:9" ht="15" customHeight="1" thickBot="1" x14ac:dyDescent="0.5">
      <c r="B61" s="1" t="s">
        <v>28</v>
      </c>
      <c r="C61" s="106" t="s">
        <v>29</v>
      </c>
      <c r="D61" s="106"/>
      <c r="E61" s="106"/>
      <c r="F61" s="106"/>
      <c r="G61" s="106"/>
    </row>
    <row r="62" spans="2:9" ht="15" customHeight="1" x14ac:dyDescent="0.45">
      <c r="C62" s="101" t="s">
        <v>30</v>
      </c>
      <c r="D62" s="78" t="s">
        <v>31</v>
      </c>
      <c r="E62" s="137">
        <f>(E6+E7)/E10</f>
        <v>9.6005379331405113E-2</v>
      </c>
      <c r="F62" s="137"/>
      <c r="G62" s="137"/>
      <c r="H62" s="137"/>
      <c r="I62" s="138"/>
    </row>
    <row r="63" spans="2:9" ht="15" customHeight="1" thickBot="1" x14ac:dyDescent="0.5">
      <c r="C63" s="102"/>
      <c r="D63" s="79" t="s">
        <v>32</v>
      </c>
      <c r="E63" s="139">
        <f>(E8+E9)/E10</f>
        <v>0.90399462066859493</v>
      </c>
      <c r="F63" s="178"/>
      <c r="G63" s="178"/>
      <c r="H63" s="178"/>
      <c r="I63" s="179"/>
    </row>
    <row r="64" spans="2:9" ht="15" customHeight="1" x14ac:dyDescent="0.45"/>
    <row r="65" spans="2:9" ht="15" customHeight="1" thickBot="1" x14ac:dyDescent="0.5">
      <c r="B65" s="1" t="s">
        <v>33</v>
      </c>
      <c r="C65" s="106" t="s">
        <v>34</v>
      </c>
      <c r="D65" s="106"/>
      <c r="E65" s="106"/>
      <c r="F65" s="106"/>
      <c r="G65" s="106"/>
      <c r="H65" s="106"/>
      <c r="I65" s="106"/>
    </row>
    <row r="66" spans="2:9" ht="70.05" customHeight="1" thickBot="1" x14ac:dyDescent="0.5">
      <c r="C66" s="3" t="s">
        <v>35</v>
      </c>
      <c r="D66" s="171"/>
      <c r="E66" s="172"/>
      <c r="F66" s="172"/>
      <c r="G66" s="172"/>
      <c r="H66" s="172"/>
      <c r="I66" s="173"/>
    </row>
  </sheetData>
  <mergeCells count="44">
    <mergeCell ref="C65:I65"/>
    <mergeCell ref="D66:I66"/>
    <mergeCell ref="C58:D58"/>
    <mergeCell ref="E58:I58"/>
    <mergeCell ref="C61:G61"/>
    <mergeCell ref="C62:C63"/>
    <mergeCell ref="E62:I62"/>
    <mergeCell ref="E63:I63"/>
    <mergeCell ref="C56:D56"/>
    <mergeCell ref="E56:G56"/>
    <mergeCell ref="H56:I56"/>
    <mergeCell ref="C57:D57"/>
    <mergeCell ref="E57:G57"/>
    <mergeCell ref="H57:I57"/>
    <mergeCell ref="C49:D49"/>
    <mergeCell ref="C50:D50"/>
    <mergeCell ref="F50:I50"/>
    <mergeCell ref="C54:G54"/>
    <mergeCell ref="E55:G55"/>
    <mergeCell ref="H55:I55"/>
    <mergeCell ref="C48:D48"/>
    <mergeCell ref="C10:D10"/>
    <mergeCell ref="C11:E12"/>
    <mergeCell ref="F11:I11"/>
    <mergeCell ref="C13:C42"/>
    <mergeCell ref="D13:D22"/>
    <mergeCell ref="D24:D26"/>
    <mergeCell ref="D28:D37"/>
    <mergeCell ref="D39:D41"/>
    <mergeCell ref="C43:C45"/>
    <mergeCell ref="D43:D44"/>
    <mergeCell ref="C46:D46"/>
    <mergeCell ref="C47:D47"/>
    <mergeCell ref="F47:I47"/>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42"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84</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88517086</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1203212280</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1291729366</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77">
        <v>5000</v>
      </c>
      <c r="G13" s="28" t="s">
        <v>45</v>
      </c>
      <c r="H13" s="29" t="s">
        <v>45</v>
      </c>
      <c r="I13" s="36" t="s">
        <v>81</v>
      </c>
    </row>
    <row r="14" spans="1:10" ht="15" customHeight="1" x14ac:dyDescent="0.45">
      <c r="C14" s="148"/>
      <c r="D14" s="165"/>
      <c r="E14" s="26"/>
      <c r="F14" s="77">
        <v>2500</v>
      </c>
      <c r="G14" s="28" t="s">
        <v>45</v>
      </c>
      <c r="H14" s="29" t="s">
        <v>45</v>
      </c>
      <c r="I14" s="36" t="s">
        <v>82</v>
      </c>
    </row>
    <row r="15" spans="1:10" ht="15" customHeight="1" thickBot="1" x14ac:dyDescent="0.5">
      <c r="C15" s="148"/>
      <c r="D15" s="165"/>
      <c r="E15" s="26"/>
      <c r="F15" s="77"/>
      <c r="G15" s="28"/>
      <c r="H15" s="29"/>
      <c r="I15" s="36"/>
    </row>
    <row r="16" spans="1:10" ht="15" customHeight="1" thickBot="1" x14ac:dyDescent="0.5">
      <c r="C16" s="170"/>
      <c r="D16" s="47" t="s">
        <v>52</v>
      </c>
      <c r="E16" s="48">
        <v>28201200</v>
      </c>
      <c r="F16" s="49"/>
      <c r="G16" s="50"/>
      <c r="H16" s="49"/>
      <c r="I16" s="51"/>
    </row>
    <row r="17" spans="3:9" ht="15" customHeight="1" thickBot="1" x14ac:dyDescent="0.5">
      <c r="C17" s="148"/>
      <c r="D17" s="90" t="s">
        <v>53</v>
      </c>
      <c r="E17" s="42"/>
      <c r="F17" s="86"/>
      <c r="G17" s="44"/>
      <c r="H17" s="45"/>
      <c r="I17" s="46"/>
    </row>
    <row r="18" spans="3:9" ht="15" customHeight="1" thickBot="1" x14ac:dyDescent="0.5">
      <c r="C18" s="170"/>
      <c r="D18" s="47" t="s">
        <v>52</v>
      </c>
      <c r="E18" s="48"/>
      <c r="F18" s="49"/>
      <c r="G18" s="50"/>
      <c r="H18" s="49"/>
      <c r="I18" s="51"/>
    </row>
    <row r="19" spans="3:9" ht="15" customHeight="1" x14ac:dyDescent="0.45">
      <c r="C19" s="148"/>
      <c r="D19" s="167" t="s">
        <v>16</v>
      </c>
      <c r="E19" s="42"/>
      <c r="F19" s="86">
        <v>5000</v>
      </c>
      <c r="G19" s="44" t="s">
        <v>54</v>
      </c>
      <c r="H19" s="45" t="s">
        <v>54</v>
      </c>
      <c r="I19" s="46" t="s">
        <v>81</v>
      </c>
    </row>
    <row r="20" spans="3:9" ht="15" customHeight="1" x14ac:dyDescent="0.45">
      <c r="C20" s="148"/>
      <c r="D20" s="165"/>
      <c r="E20" s="26"/>
      <c r="F20" s="77">
        <v>2500</v>
      </c>
      <c r="G20" s="28" t="s">
        <v>54</v>
      </c>
      <c r="H20" s="29" t="s">
        <v>54</v>
      </c>
      <c r="I20" s="36" t="s">
        <v>82</v>
      </c>
    </row>
    <row r="21" spans="3:9" ht="15" customHeight="1" thickBot="1" x14ac:dyDescent="0.5">
      <c r="C21" s="148"/>
      <c r="D21" s="165"/>
      <c r="E21" s="26"/>
      <c r="F21" s="77"/>
      <c r="G21" s="28"/>
      <c r="H21" s="29"/>
      <c r="I21" s="36"/>
    </row>
    <row r="22" spans="3:9" ht="15" customHeight="1" thickBot="1" x14ac:dyDescent="0.5">
      <c r="C22" s="170"/>
      <c r="D22" s="47" t="s">
        <v>52</v>
      </c>
      <c r="E22" s="48">
        <v>405800100</v>
      </c>
      <c r="F22" s="49"/>
      <c r="G22" s="50"/>
      <c r="H22" s="49"/>
      <c r="I22" s="51"/>
    </row>
    <row r="23" spans="3:9" ht="15" customHeight="1" thickBot="1" x14ac:dyDescent="0.5">
      <c r="C23" s="148"/>
      <c r="D23" s="89" t="s">
        <v>55</v>
      </c>
      <c r="E23" s="42"/>
      <c r="F23" s="86"/>
      <c r="G23" s="44"/>
      <c r="H23" s="45"/>
      <c r="I23" s="46"/>
    </row>
    <row r="24" spans="3:9" ht="15" customHeight="1" thickBot="1" x14ac:dyDescent="0.5">
      <c r="C24" s="170"/>
      <c r="D24" s="47" t="s">
        <v>52</v>
      </c>
      <c r="E24" s="48"/>
      <c r="F24" s="49"/>
      <c r="G24" s="50"/>
      <c r="H24" s="49"/>
      <c r="I24" s="51"/>
    </row>
    <row r="25" spans="3:9" ht="15" customHeight="1" x14ac:dyDescent="0.45">
      <c r="C25" s="168" t="s">
        <v>56</v>
      </c>
      <c r="D25" s="167" t="s">
        <v>18</v>
      </c>
      <c r="E25" s="42"/>
      <c r="F25" s="86">
        <v>2000</v>
      </c>
      <c r="G25" s="44" t="s">
        <v>45</v>
      </c>
      <c r="H25" s="45" t="s">
        <v>45</v>
      </c>
      <c r="I25" s="46"/>
    </row>
    <row r="26" spans="3:9" ht="15" customHeight="1" thickBot="1" x14ac:dyDescent="0.5">
      <c r="C26" s="168"/>
      <c r="D26" s="165"/>
      <c r="E26" s="26"/>
      <c r="F26" s="77"/>
      <c r="G26" s="28"/>
      <c r="H26" s="29"/>
      <c r="I26" s="36"/>
    </row>
    <row r="27" spans="3:9" ht="15" customHeight="1" thickBot="1" x14ac:dyDescent="0.5">
      <c r="C27" s="169"/>
      <c r="D27" s="47" t="s">
        <v>52</v>
      </c>
      <c r="E27" s="48">
        <v>267273000</v>
      </c>
      <c r="F27" s="49"/>
      <c r="G27" s="50"/>
      <c r="H27" s="57"/>
      <c r="I27" s="51"/>
    </row>
    <row r="28" spans="3:9" ht="15" customHeight="1" thickBot="1" x14ac:dyDescent="0.5">
      <c r="C28" s="189" t="s">
        <v>57</v>
      </c>
      <c r="D28" s="190"/>
      <c r="E28" s="52">
        <f>E16+E18+E22+E24+E27</f>
        <v>701274300</v>
      </c>
      <c r="F28" s="53"/>
      <c r="G28" s="54"/>
      <c r="H28" s="55"/>
      <c r="I28" s="56"/>
    </row>
    <row r="29" spans="3:9" ht="15" customHeight="1" x14ac:dyDescent="0.45">
      <c r="C29" s="121" t="s">
        <v>61</v>
      </c>
      <c r="D29" s="122"/>
      <c r="E29" s="75">
        <v>102235</v>
      </c>
      <c r="F29" s="191"/>
      <c r="G29" s="191"/>
      <c r="H29" s="191"/>
      <c r="I29" s="191"/>
    </row>
    <row r="30" spans="3:9" ht="15" customHeight="1" thickBot="1" x14ac:dyDescent="0.5">
      <c r="C30" s="99" t="s">
        <v>62</v>
      </c>
      <c r="D30" s="100"/>
      <c r="E30" s="85"/>
      <c r="F30" s="87"/>
      <c r="G30" s="87"/>
      <c r="H30" s="87"/>
      <c r="I30" s="87"/>
    </row>
    <row r="31" spans="3:9" ht="15" customHeight="1" x14ac:dyDescent="0.45">
      <c r="C31" s="107" t="s">
        <v>20</v>
      </c>
      <c r="D31" s="108"/>
      <c r="E31" s="82">
        <f>(E6+E8)/E29</f>
        <v>12634.903565315206</v>
      </c>
      <c r="F31" s="87"/>
      <c r="G31" s="87"/>
      <c r="H31" s="87"/>
      <c r="I31" s="87"/>
    </row>
    <row r="32" spans="3:9" ht="15" customHeight="1" thickBot="1" x14ac:dyDescent="0.5">
      <c r="C32" s="99" t="s">
        <v>21</v>
      </c>
      <c r="D32" s="100"/>
      <c r="E32" s="84"/>
      <c r="F32" s="153"/>
      <c r="G32" s="153"/>
      <c r="H32" s="153"/>
      <c r="I32" s="153"/>
    </row>
    <row r="33" spans="2:9" ht="15" customHeight="1" x14ac:dyDescent="0.45">
      <c r="C33" s="11" t="s">
        <v>63</v>
      </c>
      <c r="D33" s="11"/>
      <c r="E33" s="11"/>
      <c r="F33" s="11"/>
      <c r="G33" s="11"/>
      <c r="H33" s="11"/>
      <c r="I33" s="11"/>
    </row>
    <row r="34" spans="2:9" ht="15" customHeight="1" x14ac:dyDescent="0.45">
      <c r="C34" s="11" t="s">
        <v>69</v>
      </c>
      <c r="D34" s="11"/>
      <c r="E34" s="11"/>
      <c r="F34" s="11"/>
      <c r="G34" s="11"/>
      <c r="H34" s="11"/>
      <c r="I34" s="11"/>
    </row>
    <row r="35" spans="2:9" ht="15" customHeight="1" x14ac:dyDescent="0.45"/>
    <row r="36" spans="2:9" ht="15" customHeight="1" x14ac:dyDescent="0.45">
      <c r="B36" s="1" t="s">
        <v>22</v>
      </c>
      <c r="C36" s="106" t="s">
        <v>23</v>
      </c>
      <c r="D36" s="106"/>
      <c r="E36" s="106"/>
      <c r="F36" s="106"/>
      <c r="G36" s="106"/>
    </row>
    <row r="37" spans="2:9" ht="12.6" thickBot="1" x14ac:dyDescent="0.5">
      <c r="C37" s="80"/>
      <c r="D37" s="80"/>
      <c r="E37" s="188" t="s">
        <v>24</v>
      </c>
      <c r="F37" s="188"/>
      <c r="G37" s="188"/>
      <c r="H37" s="188" t="s">
        <v>25</v>
      </c>
      <c r="I37" s="188"/>
    </row>
    <row r="38" spans="2:9" ht="15" customHeight="1" x14ac:dyDescent="0.45">
      <c r="C38" s="141" t="s">
        <v>26</v>
      </c>
      <c r="D38" s="142"/>
      <c r="E38" s="180"/>
      <c r="F38" s="181"/>
      <c r="G38" s="182"/>
      <c r="H38" s="180"/>
      <c r="I38" s="183"/>
    </row>
    <row r="39" spans="2:9" ht="15" customHeight="1" thickBot="1" x14ac:dyDescent="0.5">
      <c r="C39" s="176" t="s">
        <v>27</v>
      </c>
      <c r="D39" s="177"/>
      <c r="E39" s="186"/>
      <c r="F39" s="184"/>
      <c r="G39" s="187"/>
      <c r="H39" s="184"/>
      <c r="I39" s="185"/>
    </row>
    <row r="40" spans="2:9" ht="15" customHeight="1" thickBot="1" x14ac:dyDescent="0.5">
      <c r="C40" s="174" t="s">
        <v>65</v>
      </c>
      <c r="D40" s="175"/>
      <c r="E40" s="145">
        <v>31</v>
      </c>
      <c r="F40" s="146"/>
      <c r="G40" s="146"/>
      <c r="H40" s="146"/>
      <c r="I40" s="147"/>
    </row>
    <row r="41" spans="2:9" ht="15" customHeight="1" x14ac:dyDescent="0.45">
      <c r="C41" s="20" t="s">
        <v>102</v>
      </c>
      <c r="D41" s="20"/>
      <c r="E41" s="21"/>
      <c r="F41" s="21"/>
      <c r="G41" s="21"/>
      <c r="H41" s="21"/>
      <c r="I41" s="21"/>
    </row>
    <row r="42" spans="2:9" ht="15" customHeight="1" x14ac:dyDescent="0.45"/>
    <row r="43" spans="2:9" ht="15" customHeight="1" thickBot="1" x14ac:dyDescent="0.5">
      <c r="B43" s="1" t="s">
        <v>28</v>
      </c>
      <c r="C43" s="106" t="s">
        <v>29</v>
      </c>
      <c r="D43" s="106"/>
      <c r="E43" s="106"/>
      <c r="F43" s="106"/>
      <c r="G43" s="106"/>
    </row>
    <row r="44" spans="2:9" ht="15" customHeight="1" x14ac:dyDescent="0.45">
      <c r="C44" s="101" t="s">
        <v>30</v>
      </c>
      <c r="D44" s="78" t="s">
        <v>31</v>
      </c>
      <c r="E44" s="137">
        <f>(E6+E7)/E10</f>
        <v>6.852603055244004E-2</v>
      </c>
      <c r="F44" s="137"/>
      <c r="G44" s="137"/>
      <c r="H44" s="137"/>
      <c r="I44" s="138"/>
    </row>
    <row r="45" spans="2:9" ht="15" customHeight="1" thickBot="1" x14ac:dyDescent="0.5">
      <c r="C45" s="102"/>
      <c r="D45" s="79" t="s">
        <v>32</v>
      </c>
      <c r="E45" s="139">
        <f>(E8+E9)/E10</f>
        <v>0.93147396944756</v>
      </c>
      <c r="F45" s="178"/>
      <c r="G45" s="178"/>
      <c r="H45" s="178"/>
      <c r="I45" s="179"/>
    </row>
    <row r="46" spans="2:9" ht="15" customHeight="1" x14ac:dyDescent="0.45"/>
    <row r="47" spans="2:9" ht="15" customHeight="1" thickBot="1" x14ac:dyDescent="0.5">
      <c r="B47" s="1" t="s">
        <v>33</v>
      </c>
      <c r="C47" s="106" t="s">
        <v>34</v>
      </c>
      <c r="D47" s="106"/>
      <c r="E47" s="106"/>
      <c r="F47" s="106"/>
      <c r="G47" s="106"/>
      <c r="H47" s="106"/>
      <c r="I47" s="106"/>
    </row>
    <row r="48" spans="2:9" ht="70.05" customHeight="1" thickBot="1" x14ac:dyDescent="0.5">
      <c r="C48" s="3" t="s">
        <v>35</v>
      </c>
      <c r="D48" s="171"/>
      <c r="E48" s="172"/>
      <c r="F48" s="172"/>
      <c r="G48" s="172"/>
      <c r="H48" s="172"/>
      <c r="I48" s="173"/>
    </row>
  </sheetData>
  <mergeCells count="42">
    <mergeCell ref="C47:I47"/>
    <mergeCell ref="D48:I48"/>
    <mergeCell ref="C40:D40"/>
    <mergeCell ref="E40:I40"/>
    <mergeCell ref="C43:G43"/>
    <mergeCell ref="C44:C45"/>
    <mergeCell ref="E44:I44"/>
    <mergeCell ref="E45:I45"/>
    <mergeCell ref="C38:D38"/>
    <mergeCell ref="E38:G38"/>
    <mergeCell ref="H38:I38"/>
    <mergeCell ref="C39:D39"/>
    <mergeCell ref="E39:G39"/>
    <mergeCell ref="H39:I39"/>
    <mergeCell ref="C31:D31"/>
    <mergeCell ref="C32:D32"/>
    <mergeCell ref="F32:I32"/>
    <mergeCell ref="C36:G36"/>
    <mergeCell ref="E37:G37"/>
    <mergeCell ref="H37:I37"/>
    <mergeCell ref="C30:D30"/>
    <mergeCell ref="C10:D10"/>
    <mergeCell ref="C11:E12"/>
    <mergeCell ref="F11:I11"/>
    <mergeCell ref="C13:C24"/>
    <mergeCell ref="D13:D15"/>
    <mergeCell ref="D19:D21"/>
    <mergeCell ref="C25:C27"/>
    <mergeCell ref="D25:D26"/>
    <mergeCell ref="C28:D28"/>
    <mergeCell ref="C29:D29"/>
    <mergeCell ref="F29:I2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84</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86729089</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1543062388</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1629791477</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77">
        <v>5000</v>
      </c>
      <c r="G13" s="28" t="s">
        <v>45</v>
      </c>
      <c r="H13" s="29" t="s">
        <v>45</v>
      </c>
      <c r="I13" s="36" t="s">
        <v>81</v>
      </c>
    </row>
    <row r="14" spans="1:10" ht="15" customHeight="1" x14ac:dyDescent="0.45">
      <c r="C14" s="148"/>
      <c r="D14" s="165"/>
      <c r="E14" s="26"/>
      <c r="F14" s="77">
        <v>2500</v>
      </c>
      <c r="G14" s="28" t="s">
        <v>45</v>
      </c>
      <c r="H14" s="29" t="s">
        <v>45</v>
      </c>
      <c r="I14" s="36" t="s">
        <v>82</v>
      </c>
    </row>
    <row r="15" spans="1:10" ht="15" customHeight="1" thickBot="1" x14ac:dyDescent="0.5">
      <c r="C15" s="148"/>
      <c r="D15" s="165"/>
      <c r="E15" s="26"/>
      <c r="F15" s="77"/>
      <c r="G15" s="28"/>
      <c r="H15" s="29"/>
      <c r="I15" s="36"/>
    </row>
    <row r="16" spans="1:10" ht="15" customHeight="1" thickBot="1" x14ac:dyDescent="0.5">
      <c r="C16" s="170"/>
      <c r="D16" s="47" t="s">
        <v>52</v>
      </c>
      <c r="E16" s="48">
        <v>27700000</v>
      </c>
      <c r="F16" s="49"/>
      <c r="G16" s="50"/>
      <c r="H16" s="49"/>
      <c r="I16" s="51"/>
    </row>
    <row r="17" spans="3:9" ht="15" customHeight="1" thickBot="1" x14ac:dyDescent="0.5">
      <c r="C17" s="148"/>
      <c r="D17" s="90" t="s">
        <v>53</v>
      </c>
      <c r="E17" s="42"/>
      <c r="F17" s="86"/>
      <c r="G17" s="44"/>
      <c r="H17" s="45"/>
      <c r="I17" s="46"/>
    </row>
    <row r="18" spans="3:9" ht="15" customHeight="1" thickBot="1" x14ac:dyDescent="0.5">
      <c r="C18" s="170"/>
      <c r="D18" s="47" t="s">
        <v>52</v>
      </c>
      <c r="E18" s="48"/>
      <c r="F18" s="49"/>
      <c r="G18" s="50"/>
      <c r="H18" s="49"/>
      <c r="I18" s="51"/>
    </row>
    <row r="19" spans="3:9" ht="15" customHeight="1" x14ac:dyDescent="0.45">
      <c r="C19" s="148"/>
      <c r="D19" s="167" t="s">
        <v>16</v>
      </c>
      <c r="E19" s="42"/>
      <c r="F19" s="86">
        <v>5000</v>
      </c>
      <c r="G19" s="44" t="s">
        <v>54</v>
      </c>
      <c r="H19" s="45" t="s">
        <v>54</v>
      </c>
      <c r="I19" s="46" t="s">
        <v>81</v>
      </c>
    </row>
    <row r="20" spans="3:9" ht="15" customHeight="1" x14ac:dyDescent="0.45">
      <c r="C20" s="148"/>
      <c r="D20" s="165"/>
      <c r="E20" s="26"/>
      <c r="F20" s="77">
        <v>2500</v>
      </c>
      <c r="G20" s="28" t="s">
        <v>54</v>
      </c>
      <c r="H20" s="29" t="s">
        <v>54</v>
      </c>
      <c r="I20" s="36" t="s">
        <v>82</v>
      </c>
    </row>
    <row r="21" spans="3:9" ht="15" customHeight="1" thickBot="1" x14ac:dyDescent="0.5">
      <c r="C21" s="148"/>
      <c r="D21" s="165"/>
      <c r="E21" s="26"/>
      <c r="F21" s="77"/>
      <c r="G21" s="28"/>
      <c r="H21" s="29"/>
      <c r="I21" s="36"/>
    </row>
    <row r="22" spans="3:9" ht="15" customHeight="1" thickBot="1" x14ac:dyDescent="0.5">
      <c r="C22" s="170"/>
      <c r="D22" s="47" t="s">
        <v>52</v>
      </c>
      <c r="E22" s="48">
        <v>502102500</v>
      </c>
      <c r="F22" s="49"/>
      <c r="G22" s="50"/>
      <c r="H22" s="49"/>
      <c r="I22" s="51"/>
    </row>
    <row r="23" spans="3:9" ht="15" customHeight="1" thickBot="1" x14ac:dyDescent="0.5">
      <c r="C23" s="148"/>
      <c r="D23" s="89" t="s">
        <v>55</v>
      </c>
      <c r="E23" s="42"/>
      <c r="F23" s="86"/>
      <c r="G23" s="44"/>
      <c r="H23" s="45"/>
      <c r="I23" s="46"/>
    </row>
    <row r="24" spans="3:9" ht="15" customHeight="1" thickBot="1" x14ac:dyDescent="0.5">
      <c r="C24" s="170"/>
      <c r="D24" s="47" t="s">
        <v>52</v>
      </c>
      <c r="E24" s="48"/>
      <c r="F24" s="49"/>
      <c r="G24" s="50"/>
      <c r="H24" s="49"/>
      <c r="I24" s="51"/>
    </row>
    <row r="25" spans="3:9" ht="15" customHeight="1" x14ac:dyDescent="0.45">
      <c r="C25" s="168" t="s">
        <v>56</v>
      </c>
      <c r="D25" s="167" t="s">
        <v>18</v>
      </c>
      <c r="E25" s="42"/>
      <c r="F25" s="86">
        <v>2000</v>
      </c>
      <c r="G25" s="44" t="s">
        <v>45</v>
      </c>
      <c r="H25" s="45" t="s">
        <v>45</v>
      </c>
      <c r="I25" s="46"/>
    </row>
    <row r="26" spans="3:9" ht="15" customHeight="1" thickBot="1" x14ac:dyDescent="0.5">
      <c r="C26" s="168"/>
      <c r="D26" s="165"/>
      <c r="E26" s="26"/>
      <c r="F26" s="77"/>
      <c r="G26" s="28"/>
      <c r="H26" s="29"/>
      <c r="I26" s="36"/>
    </row>
    <row r="27" spans="3:9" ht="15" customHeight="1" thickBot="1" x14ac:dyDescent="0.5">
      <c r="C27" s="169"/>
      <c r="D27" s="47" t="s">
        <v>52</v>
      </c>
      <c r="E27" s="48">
        <v>156690500</v>
      </c>
      <c r="F27" s="49"/>
      <c r="G27" s="50"/>
      <c r="H27" s="57"/>
      <c r="I27" s="51"/>
    </row>
    <row r="28" spans="3:9" ht="15" customHeight="1" thickBot="1" x14ac:dyDescent="0.5">
      <c r="C28" s="189" t="s">
        <v>57</v>
      </c>
      <c r="D28" s="190"/>
      <c r="E28" s="52">
        <f>E16+E18+E22+E24+E27</f>
        <v>686493000</v>
      </c>
      <c r="F28" s="53"/>
      <c r="G28" s="54"/>
      <c r="H28" s="55"/>
      <c r="I28" s="56"/>
    </row>
    <row r="29" spans="3:9" ht="15" customHeight="1" x14ac:dyDescent="0.45">
      <c r="C29" s="121" t="s">
        <v>61</v>
      </c>
      <c r="D29" s="122"/>
      <c r="E29" s="75">
        <v>124017</v>
      </c>
      <c r="F29" s="191"/>
      <c r="G29" s="191"/>
      <c r="H29" s="191"/>
      <c r="I29" s="191"/>
    </row>
    <row r="30" spans="3:9" ht="15" customHeight="1" thickBot="1" x14ac:dyDescent="0.5">
      <c r="C30" s="99" t="s">
        <v>62</v>
      </c>
      <c r="D30" s="100"/>
      <c r="E30" s="85"/>
      <c r="F30" s="87"/>
      <c r="G30" s="87"/>
      <c r="H30" s="87"/>
      <c r="I30" s="87"/>
    </row>
    <row r="31" spans="3:9" ht="15" customHeight="1" x14ac:dyDescent="0.45">
      <c r="C31" s="107" t="s">
        <v>20</v>
      </c>
      <c r="D31" s="108"/>
      <c r="E31" s="82">
        <f>(E6+E8)/E29</f>
        <v>13141.677971568413</v>
      </c>
      <c r="F31" s="87"/>
      <c r="G31" s="87"/>
      <c r="H31" s="87"/>
      <c r="I31" s="87"/>
    </row>
    <row r="32" spans="3:9" ht="15" customHeight="1" thickBot="1" x14ac:dyDescent="0.5">
      <c r="C32" s="99" t="s">
        <v>21</v>
      </c>
      <c r="D32" s="100"/>
      <c r="E32" s="84"/>
      <c r="F32" s="153"/>
      <c r="G32" s="153"/>
      <c r="H32" s="153"/>
      <c r="I32" s="153"/>
    </row>
    <row r="33" spans="2:9" ht="15" customHeight="1" x14ac:dyDescent="0.45">
      <c r="C33" s="11" t="s">
        <v>63</v>
      </c>
      <c r="D33" s="11"/>
      <c r="E33" s="11"/>
      <c r="F33" s="11"/>
      <c r="G33" s="11"/>
      <c r="H33" s="11"/>
      <c r="I33" s="11"/>
    </row>
    <row r="34" spans="2:9" ht="15" customHeight="1" x14ac:dyDescent="0.45">
      <c r="C34" s="11" t="s">
        <v>69</v>
      </c>
      <c r="D34" s="11"/>
      <c r="E34" s="11"/>
      <c r="F34" s="11"/>
      <c r="G34" s="11"/>
      <c r="H34" s="11"/>
      <c r="I34" s="11"/>
    </row>
    <row r="35" spans="2:9" ht="15" customHeight="1" x14ac:dyDescent="0.45"/>
    <row r="36" spans="2:9" ht="15" customHeight="1" x14ac:dyDescent="0.45">
      <c r="B36" s="1" t="s">
        <v>22</v>
      </c>
      <c r="C36" s="106" t="s">
        <v>23</v>
      </c>
      <c r="D36" s="106"/>
      <c r="E36" s="106"/>
      <c r="F36" s="106"/>
      <c r="G36" s="106"/>
    </row>
    <row r="37" spans="2:9" ht="12.6" thickBot="1" x14ac:dyDescent="0.5">
      <c r="C37" s="80"/>
      <c r="D37" s="80"/>
      <c r="E37" s="188" t="s">
        <v>24</v>
      </c>
      <c r="F37" s="188"/>
      <c r="G37" s="188"/>
      <c r="H37" s="188" t="s">
        <v>25</v>
      </c>
      <c r="I37" s="188"/>
    </row>
    <row r="38" spans="2:9" ht="15" customHeight="1" x14ac:dyDescent="0.45">
      <c r="C38" s="141" t="s">
        <v>26</v>
      </c>
      <c r="D38" s="142"/>
      <c r="E38" s="180"/>
      <c r="F38" s="181"/>
      <c r="G38" s="182"/>
      <c r="H38" s="180"/>
      <c r="I38" s="183"/>
    </row>
    <row r="39" spans="2:9" ht="15" customHeight="1" thickBot="1" x14ac:dyDescent="0.5">
      <c r="C39" s="176" t="s">
        <v>27</v>
      </c>
      <c r="D39" s="177"/>
      <c r="E39" s="186"/>
      <c r="F39" s="184"/>
      <c r="G39" s="187"/>
      <c r="H39" s="184"/>
      <c r="I39" s="185"/>
    </row>
    <row r="40" spans="2:9" ht="15" customHeight="1" thickBot="1" x14ac:dyDescent="0.5">
      <c r="C40" s="174" t="s">
        <v>65</v>
      </c>
      <c r="D40" s="175"/>
      <c r="E40" s="145">
        <v>31</v>
      </c>
      <c r="F40" s="146"/>
      <c r="G40" s="146"/>
      <c r="H40" s="146"/>
      <c r="I40" s="147"/>
    </row>
    <row r="41" spans="2:9" ht="15" customHeight="1" x14ac:dyDescent="0.45">
      <c r="C41" s="20" t="s">
        <v>102</v>
      </c>
      <c r="D41" s="20"/>
      <c r="E41" s="21"/>
      <c r="F41" s="21"/>
      <c r="G41" s="21"/>
      <c r="H41" s="21"/>
      <c r="I41" s="21"/>
    </row>
    <row r="42" spans="2:9" ht="15" customHeight="1" x14ac:dyDescent="0.45"/>
    <row r="43" spans="2:9" ht="15" customHeight="1" thickBot="1" x14ac:dyDescent="0.5">
      <c r="B43" s="1" t="s">
        <v>28</v>
      </c>
      <c r="C43" s="106" t="s">
        <v>29</v>
      </c>
      <c r="D43" s="106"/>
      <c r="E43" s="106"/>
      <c r="F43" s="106"/>
      <c r="G43" s="106"/>
    </row>
    <row r="44" spans="2:9" ht="15" customHeight="1" x14ac:dyDescent="0.45">
      <c r="C44" s="101" t="s">
        <v>30</v>
      </c>
      <c r="D44" s="78" t="s">
        <v>31</v>
      </c>
      <c r="E44" s="137">
        <f>(E6+E7)/E10</f>
        <v>5.3214837740865176E-2</v>
      </c>
      <c r="F44" s="137"/>
      <c r="G44" s="137"/>
      <c r="H44" s="137"/>
      <c r="I44" s="138"/>
    </row>
    <row r="45" spans="2:9" ht="15" customHeight="1" thickBot="1" x14ac:dyDescent="0.5">
      <c r="C45" s="102"/>
      <c r="D45" s="79" t="s">
        <v>32</v>
      </c>
      <c r="E45" s="139">
        <f>(E8+E9)/E10</f>
        <v>0.94678516225913478</v>
      </c>
      <c r="F45" s="178"/>
      <c r="G45" s="178"/>
      <c r="H45" s="178"/>
      <c r="I45" s="179"/>
    </row>
    <row r="46" spans="2:9" ht="15" customHeight="1" x14ac:dyDescent="0.45"/>
    <row r="47" spans="2:9" ht="15" customHeight="1" thickBot="1" x14ac:dyDescent="0.5">
      <c r="B47" s="1" t="s">
        <v>33</v>
      </c>
      <c r="C47" s="106" t="s">
        <v>34</v>
      </c>
      <c r="D47" s="106"/>
      <c r="E47" s="106"/>
      <c r="F47" s="106"/>
      <c r="G47" s="106"/>
      <c r="H47" s="106"/>
      <c r="I47" s="106"/>
    </row>
    <row r="48" spans="2:9" ht="70.05" customHeight="1" thickBot="1" x14ac:dyDescent="0.5">
      <c r="C48" s="3" t="s">
        <v>35</v>
      </c>
      <c r="D48" s="171"/>
      <c r="E48" s="172"/>
      <c r="F48" s="172"/>
      <c r="G48" s="172"/>
      <c r="H48" s="172"/>
      <c r="I48" s="173"/>
    </row>
  </sheetData>
  <mergeCells count="42">
    <mergeCell ref="C47:I47"/>
    <mergeCell ref="D48:I48"/>
    <mergeCell ref="C40:D40"/>
    <mergeCell ref="E40:I40"/>
    <mergeCell ref="C43:G43"/>
    <mergeCell ref="C44:C45"/>
    <mergeCell ref="E44:I44"/>
    <mergeCell ref="E45:I45"/>
    <mergeCell ref="C38:D38"/>
    <mergeCell ref="E38:G38"/>
    <mergeCell ref="H38:I38"/>
    <mergeCell ref="C39:D39"/>
    <mergeCell ref="E39:G39"/>
    <mergeCell ref="H39:I39"/>
    <mergeCell ref="C31:D31"/>
    <mergeCell ref="C32:D32"/>
    <mergeCell ref="F32:I32"/>
    <mergeCell ref="C36:G36"/>
    <mergeCell ref="E37:G37"/>
    <mergeCell ref="H37:I37"/>
    <mergeCell ref="C30:D30"/>
    <mergeCell ref="C10:D10"/>
    <mergeCell ref="C11:E12"/>
    <mergeCell ref="F11:I11"/>
    <mergeCell ref="C13:C24"/>
    <mergeCell ref="D13:D15"/>
    <mergeCell ref="D19:D21"/>
    <mergeCell ref="C25:C27"/>
    <mergeCell ref="D25:D26"/>
    <mergeCell ref="C28:D28"/>
    <mergeCell ref="C29:D29"/>
    <mergeCell ref="F29:I2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topLeftCell="A2"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84</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116660848</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1386024102</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1502684950</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77">
        <v>5000</v>
      </c>
      <c r="G13" s="28" t="s">
        <v>45</v>
      </c>
      <c r="H13" s="29" t="s">
        <v>45</v>
      </c>
      <c r="I13" s="36" t="s">
        <v>81</v>
      </c>
    </row>
    <row r="14" spans="1:10" ht="15" customHeight="1" x14ac:dyDescent="0.45">
      <c r="C14" s="148"/>
      <c r="D14" s="165"/>
      <c r="E14" s="26"/>
      <c r="F14" s="77">
        <v>2500</v>
      </c>
      <c r="G14" s="28" t="s">
        <v>45</v>
      </c>
      <c r="H14" s="29" t="s">
        <v>45</v>
      </c>
      <c r="I14" s="36" t="s">
        <v>82</v>
      </c>
    </row>
    <row r="15" spans="1:10" ht="15" customHeight="1" thickBot="1" x14ac:dyDescent="0.5">
      <c r="C15" s="148"/>
      <c r="D15" s="165"/>
      <c r="E15" s="26"/>
      <c r="F15" s="77"/>
      <c r="G15" s="28"/>
      <c r="H15" s="29"/>
      <c r="I15" s="36"/>
    </row>
    <row r="16" spans="1:10" ht="15" customHeight="1" thickBot="1" x14ac:dyDescent="0.5">
      <c r="C16" s="170"/>
      <c r="D16" s="47" t="s">
        <v>52</v>
      </c>
      <c r="E16" s="48">
        <v>37307500</v>
      </c>
      <c r="F16" s="49"/>
      <c r="G16" s="50"/>
      <c r="H16" s="49"/>
      <c r="I16" s="51"/>
    </row>
    <row r="17" spans="3:9" ht="15" customHeight="1" thickBot="1" x14ac:dyDescent="0.5">
      <c r="C17" s="148"/>
      <c r="D17" s="90" t="s">
        <v>53</v>
      </c>
      <c r="E17" s="42"/>
      <c r="F17" s="86"/>
      <c r="G17" s="44"/>
      <c r="H17" s="45"/>
      <c r="I17" s="46"/>
    </row>
    <row r="18" spans="3:9" ht="15" customHeight="1" thickBot="1" x14ac:dyDescent="0.5">
      <c r="C18" s="170"/>
      <c r="D18" s="47" t="s">
        <v>52</v>
      </c>
      <c r="E18" s="48"/>
      <c r="F18" s="49"/>
      <c r="G18" s="50"/>
      <c r="H18" s="49"/>
      <c r="I18" s="51"/>
    </row>
    <row r="19" spans="3:9" ht="15" customHeight="1" x14ac:dyDescent="0.45">
      <c r="C19" s="148"/>
      <c r="D19" s="167" t="s">
        <v>16</v>
      </c>
      <c r="E19" s="42"/>
      <c r="F19" s="86">
        <v>5000</v>
      </c>
      <c r="G19" s="44" t="s">
        <v>54</v>
      </c>
      <c r="H19" s="45" t="s">
        <v>54</v>
      </c>
      <c r="I19" s="46" t="s">
        <v>81</v>
      </c>
    </row>
    <row r="20" spans="3:9" ht="15" customHeight="1" x14ac:dyDescent="0.45">
      <c r="C20" s="148"/>
      <c r="D20" s="165"/>
      <c r="E20" s="26"/>
      <c r="F20" s="77">
        <v>2500</v>
      </c>
      <c r="G20" s="28" t="s">
        <v>54</v>
      </c>
      <c r="H20" s="29" t="s">
        <v>54</v>
      </c>
      <c r="I20" s="36" t="s">
        <v>82</v>
      </c>
    </row>
    <row r="21" spans="3:9" ht="15" customHeight="1" thickBot="1" x14ac:dyDescent="0.5">
      <c r="C21" s="148"/>
      <c r="D21" s="165"/>
      <c r="E21" s="26"/>
      <c r="F21" s="77"/>
      <c r="G21" s="28"/>
      <c r="H21" s="29"/>
      <c r="I21" s="36"/>
    </row>
    <row r="22" spans="3:9" ht="15" customHeight="1" thickBot="1" x14ac:dyDescent="0.5">
      <c r="C22" s="170"/>
      <c r="D22" s="47" t="s">
        <v>52</v>
      </c>
      <c r="E22" s="48">
        <v>464955000</v>
      </c>
      <c r="F22" s="49"/>
      <c r="G22" s="50"/>
      <c r="H22" s="49"/>
      <c r="I22" s="51"/>
    </row>
    <row r="23" spans="3:9" ht="15" customHeight="1" thickBot="1" x14ac:dyDescent="0.5">
      <c r="C23" s="148"/>
      <c r="D23" s="89" t="s">
        <v>55</v>
      </c>
      <c r="E23" s="42"/>
      <c r="F23" s="86"/>
      <c r="G23" s="44"/>
      <c r="H23" s="45"/>
      <c r="I23" s="46"/>
    </row>
    <row r="24" spans="3:9" ht="15" customHeight="1" thickBot="1" x14ac:dyDescent="0.5">
      <c r="C24" s="170"/>
      <c r="D24" s="47" t="s">
        <v>52</v>
      </c>
      <c r="E24" s="48"/>
      <c r="F24" s="49"/>
      <c r="G24" s="50"/>
      <c r="H24" s="49"/>
      <c r="I24" s="51"/>
    </row>
    <row r="25" spans="3:9" ht="15" customHeight="1" x14ac:dyDescent="0.45">
      <c r="C25" s="168" t="s">
        <v>56</v>
      </c>
      <c r="D25" s="167" t="s">
        <v>18</v>
      </c>
      <c r="E25" s="42"/>
      <c r="F25" s="86">
        <v>2000</v>
      </c>
      <c r="G25" s="44" t="s">
        <v>45</v>
      </c>
      <c r="H25" s="45" t="s">
        <v>45</v>
      </c>
      <c r="I25" s="46"/>
    </row>
    <row r="26" spans="3:9" ht="15" customHeight="1" thickBot="1" x14ac:dyDescent="0.5">
      <c r="C26" s="168"/>
      <c r="D26" s="165"/>
      <c r="E26" s="26"/>
      <c r="F26" s="77"/>
      <c r="G26" s="28"/>
      <c r="H26" s="29"/>
      <c r="I26" s="36"/>
    </row>
    <row r="27" spans="3:9" ht="15" customHeight="1" thickBot="1" x14ac:dyDescent="0.5">
      <c r="C27" s="169"/>
      <c r="D27" s="47" t="s">
        <v>52</v>
      </c>
      <c r="E27" s="48">
        <v>204626500</v>
      </c>
      <c r="F27" s="49"/>
      <c r="G27" s="50"/>
      <c r="H27" s="57"/>
      <c r="I27" s="51"/>
    </row>
    <row r="28" spans="3:9" ht="15" customHeight="1" thickBot="1" x14ac:dyDescent="0.5">
      <c r="C28" s="189" t="s">
        <v>57</v>
      </c>
      <c r="D28" s="190"/>
      <c r="E28" s="52">
        <f>E16+E18+E22+E24+E27</f>
        <v>706889000</v>
      </c>
      <c r="F28" s="53"/>
      <c r="G28" s="54"/>
      <c r="H28" s="55"/>
      <c r="I28" s="56"/>
    </row>
    <row r="29" spans="3:9" ht="15" customHeight="1" x14ac:dyDescent="0.45">
      <c r="C29" s="121" t="s">
        <v>61</v>
      </c>
      <c r="D29" s="122"/>
      <c r="E29" s="75">
        <v>117200</v>
      </c>
      <c r="F29" s="191"/>
      <c r="G29" s="191"/>
      <c r="H29" s="191"/>
      <c r="I29" s="191"/>
    </row>
    <row r="30" spans="3:9" ht="15" customHeight="1" thickBot="1" x14ac:dyDescent="0.5">
      <c r="C30" s="99" t="s">
        <v>62</v>
      </c>
      <c r="D30" s="100"/>
      <c r="E30" s="85"/>
      <c r="F30" s="87"/>
      <c r="G30" s="87"/>
      <c r="H30" s="87"/>
      <c r="I30" s="87"/>
    </row>
    <row r="31" spans="3:9" ht="15" customHeight="1" x14ac:dyDescent="0.45">
      <c r="C31" s="107" t="s">
        <v>20</v>
      </c>
      <c r="D31" s="108"/>
      <c r="E31" s="82">
        <f>(E6+E8)/E29</f>
        <v>12821.543941979522</v>
      </c>
      <c r="F31" s="87"/>
      <c r="G31" s="87"/>
      <c r="H31" s="87"/>
      <c r="I31" s="87"/>
    </row>
    <row r="32" spans="3:9" ht="15" customHeight="1" thickBot="1" x14ac:dyDescent="0.5">
      <c r="C32" s="99" t="s">
        <v>21</v>
      </c>
      <c r="D32" s="100"/>
      <c r="E32" s="84"/>
      <c r="F32" s="153"/>
      <c r="G32" s="153"/>
      <c r="H32" s="153"/>
      <c r="I32" s="153"/>
    </row>
    <row r="33" spans="2:9" ht="15" customHeight="1" x14ac:dyDescent="0.45">
      <c r="C33" s="11" t="s">
        <v>63</v>
      </c>
      <c r="D33" s="11"/>
      <c r="E33" s="11"/>
      <c r="F33" s="11"/>
      <c r="G33" s="11"/>
      <c r="H33" s="11"/>
      <c r="I33" s="11"/>
    </row>
    <row r="34" spans="2:9" ht="15" customHeight="1" x14ac:dyDescent="0.45">
      <c r="C34" s="11" t="s">
        <v>69</v>
      </c>
      <c r="D34" s="11"/>
      <c r="E34" s="11"/>
      <c r="F34" s="11"/>
      <c r="G34" s="11"/>
      <c r="H34" s="11"/>
      <c r="I34" s="11"/>
    </row>
    <row r="35" spans="2:9" ht="15" customHeight="1" x14ac:dyDescent="0.45"/>
    <row r="36" spans="2:9" ht="15" customHeight="1" x14ac:dyDescent="0.45">
      <c r="B36" s="1" t="s">
        <v>22</v>
      </c>
      <c r="C36" s="106" t="s">
        <v>23</v>
      </c>
      <c r="D36" s="106"/>
      <c r="E36" s="106"/>
      <c r="F36" s="106"/>
      <c r="G36" s="106"/>
    </row>
    <row r="37" spans="2:9" ht="12.6" thickBot="1" x14ac:dyDescent="0.5">
      <c r="C37" s="80"/>
      <c r="D37" s="80"/>
      <c r="E37" s="188" t="s">
        <v>24</v>
      </c>
      <c r="F37" s="188"/>
      <c r="G37" s="188"/>
      <c r="H37" s="188" t="s">
        <v>25</v>
      </c>
      <c r="I37" s="188"/>
    </row>
    <row r="38" spans="2:9" ht="15" customHeight="1" x14ac:dyDescent="0.45">
      <c r="C38" s="141" t="s">
        <v>26</v>
      </c>
      <c r="D38" s="142"/>
      <c r="E38" s="180"/>
      <c r="F38" s="181"/>
      <c r="G38" s="182"/>
      <c r="H38" s="180"/>
      <c r="I38" s="183"/>
    </row>
    <row r="39" spans="2:9" ht="15" customHeight="1" thickBot="1" x14ac:dyDescent="0.5">
      <c r="C39" s="176" t="s">
        <v>27</v>
      </c>
      <c r="D39" s="177"/>
      <c r="E39" s="186"/>
      <c r="F39" s="184"/>
      <c r="G39" s="187"/>
      <c r="H39" s="184"/>
      <c r="I39" s="185"/>
    </row>
    <row r="40" spans="2:9" ht="15" customHeight="1" thickBot="1" x14ac:dyDescent="0.5">
      <c r="C40" s="174" t="s">
        <v>65</v>
      </c>
      <c r="D40" s="175"/>
      <c r="E40" s="145">
        <v>30</v>
      </c>
      <c r="F40" s="146"/>
      <c r="G40" s="146"/>
      <c r="H40" s="146"/>
      <c r="I40" s="147"/>
    </row>
    <row r="41" spans="2:9" ht="15" customHeight="1" x14ac:dyDescent="0.45">
      <c r="C41" s="20" t="s">
        <v>102</v>
      </c>
      <c r="D41" s="20"/>
      <c r="E41" s="21"/>
      <c r="F41" s="21"/>
      <c r="G41" s="21"/>
      <c r="H41" s="21"/>
      <c r="I41" s="21"/>
    </row>
    <row r="42" spans="2:9" ht="15" customHeight="1" x14ac:dyDescent="0.45"/>
    <row r="43" spans="2:9" ht="15" customHeight="1" thickBot="1" x14ac:dyDescent="0.5">
      <c r="B43" s="1" t="s">
        <v>28</v>
      </c>
      <c r="C43" s="106" t="s">
        <v>29</v>
      </c>
      <c r="D43" s="106"/>
      <c r="E43" s="106"/>
      <c r="F43" s="106"/>
      <c r="G43" s="106"/>
    </row>
    <row r="44" spans="2:9" ht="15" customHeight="1" x14ac:dyDescent="0.45">
      <c r="C44" s="101" t="s">
        <v>30</v>
      </c>
      <c r="D44" s="78" t="s">
        <v>31</v>
      </c>
      <c r="E44" s="137">
        <f>(E6+E7)/E10</f>
        <v>7.763493472134661E-2</v>
      </c>
      <c r="F44" s="137"/>
      <c r="G44" s="137"/>
      <c r="H44" s="137"/>
      <c r="I44" s="138"/>
    </row>
    <row r="45" spans="2:9" ht="15" customHeight="1" thickBot="1" x14ac:dyDescent="0.5">
      <c r="C45" s="102"/>
      <c r="D45" s="79" t="s">
        <v>32</v>
      </c>
      <c r="E45" s="139">
        <f>(E8+E9)/E10</f>
        <v>0.92236506527865336</v>
      </c>
      <c r="F45" s="178"/>
      <c r="G45" s="178"/>
      <c r="H45" s="178"/>
      <c r="I45" s="179"/>
    </row>
    <row r="46" spans="2:9" ht="15" customHeight="1" x14ac:dyDescent="0.45"/>
    <row r="47" spans="2:9" ht="15" customHeight="1" thickBot="1" x14ac:dyDescent="0.5">
      <c r="B47" s="1" t="s">
        <v>33</v>
      </c>
      <c r="C47" s="106" t="s">
        <v>34</v>
      </c>
      <c r="D47" s="106"/>
      <c r="E47" s="106"/>
      <c r="F47" s="106"/>
      <c r="G47" s="106"/>
      <c r="H47" s="106"/>
      <c r="I47" s="106"/>
    </row>
    <row r="48" spans="2:9" ht="70.05" customHeight="1" thickBot="1" x14ac:dyDescent="0.5">
      <c r="C48" s="3" t="s">
        <v>35</v>
      </c>
      <c r="D48" s="171"/>
      <c r="E48" s="172"/>
      <c r="F48" s="172"/>
      <c r="G48" s="172"/>
      <c r="H48" s="172"/>
      <c r="I48" s="173"/>
    </row>
  </sheetData>
  <mergeCells count="42">
    <mergeCell ref="C47:I47"/>
    <mergeCell ref="D48:I48"/>
    <mergeCell ref="C40:D40"/>
    <mergeCell ref="E40:I40"/>
    <mergeCell ref="C43:G43"/>
    <mergeCell ref="C44:C45"/>
    <mergeCell ref="E44:I44"/>
    <mergeCell ref="E45:I45"/>
    <mergeCell ref="C38:D38"/>
    <mergeCell ref="E38:G38"/>
    <mergeCell ref="H38:I38"/>
    <mergeCell ref="C39:D39"/>
    <mergeCell ref="E39:G39"/>
    <mergeCell ref="H39:I39"/>
    <mergeCell ref="C31:D31"/>
    <mergeCell ref="C32:D32"/>
    <mergeCell ref="F32:I32"/>
    <mergeCell ref="C36:G36"/>
    <mergeCell ref="E37:G37"/>
    <mergeCell ref="H37:I37"/>
    <mergeCell ref="C30:D30"/>
    <mergeCell ref="C10:D10"/>
    <mergeCell ref="C11:E12"/>
    <mergeCell ref="F11:I11"/>
    <mergeCell ref="C13:C24"/>
    <mergeCell ref="D13:D15"/>
    <mergeCell ref="D19:D21"/>
    <mergeCell ref="C25:C27"/>
    <mergeCell ref="D25:D26"/>
    <mergeCell ref="C28:D28"/>
    <mergeCell ref="C29:D29"/>
    <mergeCell ref="F29:I2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84</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32443846</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465703774</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498147620</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77">
        <v>5000</v>
      </c>
      <c r="G13" s="28" t="s">
        <v>45</v>
      </c>
      <c r="H13" s="29" t="s">
        <v>45</v>
      </c>
      <c r="I13" s="36" t="s">
        <v>81</v>
      </c>
    </row>
    <row r="14" spans="1:10" ht="15" customHeight="1" x14ac:dyDescent="0.45">
      <c r="C14" s="148"/>
      <c r="D14" s="165"/>
      <c r="E14" s="26"/>
      <c r="F14" s="77">
        <v>2500</v>
      </c>
      <c r="G14" s="28" t="s">
        <v>45</v>
      </c>
      <c r="H14" s="29" t="s">
        <v>45</v>
      </c>
      <c r="I14" s="36" t="s">
        <v>82</v>
      </c>
    </row>
    <row r="15" spans="1:10" ht="15" customHeight="1" thickBot="1" x14ac:dyDescent="0.5">
      <c r="C15" s="148"/>
      <c r="D15" s="165"/>
      <c r="E15" s="26"/>
      <c r="F15" s="77"/>
      <c r="G15" s="28"/>
      <c r="H15" s="29"/>
      <c r="I15" s="36"/>
    </row>
    <row r="16" spans="1:10" ht="15" customHeight="1" thickBot="1" x14ac:dyDescent="0.5">
      <c r="C16" s="170"/>
      <c r="D16" s="47" t="s">
        <v>52</v>
      </c>
      <c r="E16" s="48">
        <v>9195000</v>
      </c>
      <c r="F16" s="49"/>
      <c r="G16" s="50"/>
      <c r="H16" s="49"/>
      <c r="I16" s="51"/>
    </row>
    <row r="17" spans="3:9" ht="15" customHeight="1" thickBot="1" x14ac:dyDescent="0.5">
      <c r="C17" s="148"/>
      <c r="D17" s="90" t="s">
        <v>53</v>
      </c>
      <c r="E17" s="42"/>
      <c r="F17" s="86"/>
      <c r="G17" s="44"/>
      <c r="H17" s="45"/>
      <c r="I17" s="46"/>
    </row>
    <row r="18" spans="3:9" ht="15" customHeight="1" thickBot="1" x14ac:dyDescent="0.5">
      <c r="C18" s="170"/>
      <c r="D18" s="47" t="s">
        <v>52</v>
      </c>
      <c r="E18" s="48"/>
      <c r="F18" s="49"/>
      <c r="G18" s="50"/>
      <c r="H18" s="49"/>
      <c r="I18" s="51"/>
    </row>
    <row r="19" spans="3:9" ht="15" customHeight="1" x14ac:dyDescent="0.45">
      <c r="C19" s="148"/>
      <c r="D19" s="167" t="s">
        <v>16</v>
      </c>
      <c r="E19" s="42"/>
      <c r="F19" s="86">
        <v>5000</v>
      </c>
      <c r="G19" s="44" t="s">
        <v>54</v>
      </c>
      <c r="H19" s="45" t="s">
        <v>54</v>
      </c>
      <c r="I19" s="46" t="s">
        <v>81</v>
      </c>
    </row>
    <row r="20" spans="3:9" ht="15" customHeight="1" x14ac:dyDescent="0.45">
      <c r="C20" s="148"/>
      <c r="D20" s="165"/>
      <c r="E20" s="26"/>
      <c r="F20" s="77">
        <v>2500</v>
      </c>
      <c r="G20" s="28" t="s">
        <v>54</v>
      </c>
      <c r="H20" s="29" t="s">
        <v>54</v>
      </c>
      <c r="I20" s="36" t="s">
        <v>82</v>
      </c>
    </row>
    <row r="21" spans="3:9" ht="15" customHeight="1" thickBot="1" x14ac:dyDescent="0.5">
      <c r="C21" s="148"/>
      <c r="D21" s="165"/>
      <c r="E21" s="26"/>
      <c r="F21" s="77"/>
      <c r="G21" s="28"/>
      <c r="H21" s="29"/>
      <c r="I21" s="36"/>
    </row>
    <row r="22" spans="3:9" ht="15" customHeight="1" thickBot="1" x14ac:dyDescent="0.5">
      <c r="C22" s="170"/>
      <c r="D22" s="47" t="s">
        <v>52</v>
      </c>
      <c r="E22" s="48">
        <v>153717500</v>
      </c>
      <c r="F22" s="49"/>
      <c r="G22" s="50"/>
      <c r="H22" s="49"/>
      <c r="I22" s="51"/>
    </row>
    <row r="23" spans="3:9" ht="15" customHeight="1" thickBot="1" x14ac:dyDescent="0.5">
      <c r="C23" s="148"/>
      <c r="D23" s="89" t="s">
        <v>55</v>
      </c>
      <c r="E23" s="42"/>
      <c r="F23" s="86"/>
      <c r="G23" s="44"/>
      <c r="H23" s="45"/>
      <c r="I23" s="46"/>
    </row>
    <row r="24" spans="3:9" ht="15" customHeight="1" thickBot="1" x14ac:dyDescent="0.5">
      <c r="C24" s="170"/>
      <c r="D24" s="47" t="s">
        <v>52</v>
      </c>
      <c r="E24" s="48"/>
      <c r="F24" s="49"/>
      <c r="G24" s="50"/>
      <c r="H24" s="49"/>
      <c r="I24" s="51"/>
    </row>
    <row r="25" spans="3:9" ht="15" customHeight="1" x14ac:dyDescent="0.45">
      <c r="C25" s="168" t="s">
        <v>56</v>
      </c>
      <c r="D25" s="167" t="s">
        <v>18</v>
      </c>
      <c r="E25" s="42"/>
      <c r="F25" s="86">
        <v>2000</v>
      </c>
      <c r="G25" s="44" t="s">
        <v>45</v>
      </c>
      <c r="H25" s="45" t="s">
        <v>45</v>
      </c>
      <c r="I25" s="46"/>
    </row>
    <row r="26" spans="3:9" ht="15" customHeight="1" thickBot="1" x14ac:dyDescent="0.5">
      <c r="C26" s="168"/>
      <c r="D26" s="165"/>
      <c r="E26" s="26"/>
      <c r="F26" s="77"/>
      <c r="G26" s="28"/>
      <c r="H26" s="29"/>
      <c r="I26" s="36"/>
    </row>
    <row r="27" spans="3:9" ht="15" customHeight="1" thickBot="1" x14ac:dyDescent="0.5">
      <c r="C27" s="169"/>
      <c r="D27" s="47" t="s">
        <v>52</v>
      </c>
      <c r="E27" s="48">
        <v>371736500</v>
      </c>
      <c r="F27" s="49"/>
      <c r="G27" s="50"/>
      <c r="H27" s="57"/>
      <c r="I27" s="51"/>
    </row>
    <row r="28" spans="3:9" ht="15" customHeight="1" thickBot="1" x14ac:dyDescent="0.5">
      <c r="C28" s="189" t="s">
        <v>57</v>
      </c>
      <c r="D28" s="190"/>
      <c r="E28" s="52">
        <f>E16+E18+E22+E24+E27</f>
        <v>534649000</v>
      </c>
      <c r="F28" s="53"/>
      <c r="G28" s="54"/>
      <c r="H28" s="55"/>
      <c r="I28" s="56"/>
    </row>
    <row r="29" spans="3:9" ht="15" customHeight="1" x14ac:dyDescent="0.45">
      <c r="C29" s="121" t="s">
        <v>61</v>
      </c>
      <c r="D29" s="122"/>
      <c r="E29" s="75">
        <v>37978</v>
      </c>
      <c r="F29" s="191"/>
      <c r="G29" s="191"/>
      <c r="H29" s="191"/>
      <c r="I29" s="191"/>
    </row>
    <row r="30" spans="3:9" ht="15" customHeight="1" thickBot="1" x14ac:dyDescent="0.5">
      <c r="C30" s="99" t="s">
        <v>62</v>
      </c>
      <c r="D30" s="100"/>
      <c r="E30" s="85"/>
      <c r="F30" s="87"/>
      <c r="G30" s="87"/>
      <c r="H30" s="87"/>
      <c r="I30" s="87"/>
    </row>
    <row r="31" spans="3:9" ht="15" customHeight="1" x14ac:dyDescent="0.45">
      <c r="C31" s="107" t="s">
        <v>20</v>
      </c>
      <c r="D31" s="108"/>
      <c r="E31" s="82">
        <f>(E6+E8)/E29</f>
        <v>13116.741797882985</v>
      </c>
      <c r="F31" s="87"/>
      <c r="G31" s="87"/>
      <c r="H31" s="87"/>
      <c r="I31" s="87"/>
    </row>
    <row r="32" spans="3:9" ht="15" customHeight="1" thickBot="1" x14ac:dyDescent="0.5">
      <c r="C32" s="99" t="s">
        <v>21</v>
      </c>
      <c r="D32" s="100"/>
      <c r="E32" s="84"/>
      <c r="F32" s="153"/>
      <c r="G32" s="153"/>
      <c r="H32" s="153"/>
      <c r="I32" s="153"/>
    </row>
    <row r="33" spans="2:9" ht="15" customHeight="1" x14ac:dyDescent="0.45">
      <c r="C33" s="11" t="s">
        <v>63</v>
      </c>
      <c r="D33" s="11"/>
      <c r="E33" s="11"/>
      <c r="F33" s="11"/>
      <c r="G33" s="11"/>
      <c r="H33" s="11"/>
      <c r="I33" s="11"/>
    </row>
    <row r="34" spans="2:9" ht="15" customHeight="1" x14ac:dyDescent="0.45">
      <c r="C34" s="11" t="s">
        <v>69</v>
      </c>
      <c r="D34" s="11"/>
      <c r="E34" s="11"/>
      <c r="F34" s="11"/>
      <c r="G34" s="11"/>
      <c r="H34" s="11"/>
      <c r="I34" s="11"/>
    </row>
    <row r="35" spans="2:9" ht="15" customHeight="1" x14ac:dyDescent="0.45"/>
    <row r="36" spans="2:9" ht="15" customHeight="1" x14ac:dyDescent="0.45">
      <c r="B36" s="1" t="s">
        <v>22</v>
      </c>
      <c r="C36" s="106" t="s">
        <v>23</v>
      </c>
      <c r="D36" s="106"/>
      <c r="E36" s="106"/>
      <c r="F36" s="106"/>
      <c r="G36" s="106"/>
    </row>
    <row r="37" spans="2:9" ht="12.6" thickBot="1" x14ac:dyDescent="0.5">
      <c r="C37" s="80"/>
      <c r="D37" s="80"/>
      <c r="E37" s="188" t="s">
        <v>24</v>
      </c>
      <c r="F37" s="188"/>
      <c r="G37" s="188"/>
      <c r="H37" s="188" t="s">
        <v>25</v>
      </c>
      <c r="I37" s="188"/>
    </row>
    <row r="38" spans="2:9" ht="15" customHeight="1" x14ac:dyDescent="0.45">
      <c r="C38" s="141" t="s">
        <v>26</v>
      </c>
      <c r="D38" s="142"/>
      <c r="E38" s="180"/>
      <c r="F38" s="181"/>
      <c r="G38" s="182"/>
      <c r="H38" s="180"/>
      <c r="I38" s="183"/>
    </row>
    <row r="39" spans="2:9" ht="15" customHeight="1" thickBot="1" x14ac:dyDescent="0.5">
      <c r="C39" s="176" t="s">
        <v>27</v>
      </c>
      <c r="D39" s="177"/>
      <c r="E39" s="186"/>
      <c r="F39" s="184"/>
      <c r="G39" s="187"/>
      <c r="H39" s="184"/>
      <c r="I39" s="185"/>
    </row>
    <row r="40" spans="2:9" ht="15" customHeight="1" thickBot="1" x14ac:dyDescent="0.5">
      <c r="C40" s="174" t="s">
        <v>65</v>
      </c>
      <c r="D40" s="175"/>
      <c r="E40" s="145">
        <v>10</v>
      </c>
      <c r="F40" s="146"/>
      <c r="G40" s="146"/>
      <c r="H40" s="146"/>
      <c r="I40" s="147"/>
    </row>
    <row r="41" spans="2:9" ht="15" customHeight="1" x14ac:dyDescent="0.45">
      <c r="C41" s="20" t="s">
        <v>102</v>
      </c>
      <c r="D41" s="20"/>
      <c r="E41" s="21"/>
      <c r="F41" s="21"/>
      <c r="G41" s="21"/>
      <c r="H41" s="21"/>
      <c r="I41" s="21"/>
    </row>
    <row r="42" spans="2:9" ht="15" customHeight="1" x14ac:dyDescent="0.45"/>
    <row r="43" spans="2:9" ht="15" customHeight="1" thickBot="1" x14ac:dyDescent="0.5">
      <c r="B43" s="1" t="s">
        <v>28</v>
      </c>
      <c r="C43" s="106" t="s">
        <v>29</v>
      </c>
      <c r="D43" s="106"/>
      <c r="E43" s="106"/>
      <c r="F43" s="106"/>
      <c r="G43" s="106"/>
    </row>
    <row r="44" spans="2:9" ht="15" customHeight="1" x14ac:dyDescent="0.45">
      <c r="C44" s="101" t="s">
        <v>30</v>
      </c>
      <c r="D44" s="78" t="s">
        <v>31</v>
      </c>
      <c r="E44" s="137">
        <f>(E6+E7)/E10</f>
        <v>6.5128979237118509E-2</v>
      </c>
      <c r="F44" s="137"/>
      <c r="G44" s="137"/>
      <c r="H44" s="137"/>
      <c r="I44" s="138"/>
    </row>
    <row r="45" spans="2:9" ht="15" customHeight="1" thickBot="1" x14ac:dyDescent="0.5">
      <c r="C45" s="102"/>
      <c r="D45" s="79" t="s">
        <v>32</v>
      </c>
      <c r="E45" s="139">
        <f>(E8+E9)/E10</f>
        <v>0.93487102076288153</v>
      </c>
      <c r="F45" s="178"/>
      <c r="G45" s="178"/>
      <c r="H45" s="178"/>
      <c r="I45" s="179"/>
    </row>
    <row r="46" spans="2:9" ht="15" customHeight="1" x14ac:dyDescent="0.45"/>
    <row r="47" spans="2:9" ht="15" customHeight="1" thickBot="1" x14ac:dyDescent="0.5">
      <c r="B47" s="1" t="s">
        <v>33</v>
      </c>
      <c r="C47" s="106" t="s">
        <v>34</v>
      </c>
      <c r="D47" s="106"/>
      <c r="E47" s="106"/>
      <c r="F47" s="106"/>
      <c r="G47" s="106"/>
      <c r="H47" s="106"/>
      <c r="I47" s="106"/>
    </row>
    <row r="48" spans="2:9" ht="70.05" customHeight="1" thickBot="1" x14ac:dyDescent="0.5">
      <c r="C48" s="3" t="s">
        <v>35</v>
      </c>
      <c r="D48" s="171"/>
      <c r="E48" s="172"/>
      <c r="F48" s="172"/>
      <c r="G48" s="172"/>
      <c r="H48" s="172"/>
      <c r="I48" s="173"/>
    </row>
  </sheetData>
  <mergeCells count="42">
    <mergeCell ref="C47:I47"/>
    <mergeCell ref="D48:I48"/>
    <mergeCell ref="C40:D40"/>
    <mergeCell ref="E40:I40"/>
    <mergeCell ref="C43:G43"/>
    <mergeCell ref="C44:C45"/>
    <mergeCell ref="E44:I44"/>
    <mergeCell ref="E45:I45"/>
    <mergeCell ref="C38:D38"/>
    <mergeCell ref="E38:G38"/>
    <mergeCell ref="H38:I38"/>
    <mergeCell ref="C39:D39"/>
    <mergeCell ref="E39:G39"/>
    <mergeCell ref="H39:I39"/>
    <mergeCell ref="C31:D31"/>
    <mergeCell ref="C32:D32"/>
    <mergeCell ref="F32:I32"/>
    <mergeCell ref="C36:G36"/>
    <mergeCell ref="E37:G37"/>
    <mergeCell ref="H37:I37"/>
    <mergeCell ref="C30:D30"/>
    <mergeCell ref="C10:D10"/>
    <mergeCell ref="C11:E12"/>
    <mergeCell ref="F11:I11"/>
    <mergeCell ref="C13:C24"/>
    <mergeCell ref="D13:D15"/>
    <mergeCell ref="D19:D21"/>
    <mergeCell ref="C25:C27"/>
    <mergeCell ref="D25:D26"/>
    <mergeCell ref="C28:D28"/>
    <mergeCell ref="C29:D29"/>
    <mergeCell ref="F29:I2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sqref="A1:J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36</v>
      </c>
      <c r="B1" s="127"/>
      <c r="C1" s="127"/>
      <c r="D1" s="127"/>
      <c r="E1" s="127"/>
      <c r="F1" s="127"/>
      <c r="G1" s="127"/>
      <c r="H1" s="127"/>
      <c r="I1" s="127"/>
      <c r="J1" s="127"/>
    </row>
    <row r="2" spans="1:10" ht="15" customHeight="1" thickBot="1" x14ac:dyDescent="0.5">
      <c r="B2" s="1" t="s">
        <v>2</v>
      </c>
      <c r="C2" s="106" t="s">
        <v>3</v>
      </c>
      <c r="D2" s="106"/>
      <c r="E2" s="106"/>
      <c r="F2" s="106"/>
      <c r="G2" s="106"/>
      <c r="H2" s="64"/>
    </row>
    <row r="3" spans="1:10" ht="19.5" customHeight="1" thickBot="1" x14ac:dyDescent="0.5">
      <c r="C3" s="128" t="s">
        <v>59</v>
      </c>
      <c r="D3" s="129"/>
      <c r="E3" s="155" t="s">
        <v>58</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65" t="s">
        <v>8</v>
      </c>
      <c r="E6" s="37">
        <v>100000000</v>
      </c>
      <c r="F6" s="153"/>
      <c r="G6" s="153"/>
      <c r="H6" s="153"/>
      <c r="I6" s="153"/>
    </row>
    <row r="7" spans="1:10" ht="15" customHeight="1" x14ac:dyDescent="0.45">
      <c r="C7" s="104"/>
      <c r="D7" s="22" t="s">
        <v>37</v>
      </c>
      <c r="E7" s="38">
        <v>100000000</v>
      </c>
      <c r="F7" s="153"/>
      <c r="G7" s="153"/>
      <c r="H7" s="153"/>
      <c r="I7" s="153"/>
    </row>
    <row r="8" spans="1:10" ht="15" customHeight="1" x14ac:dyDescent="0.45">
      <c r="C8" s="104"/>
      <c r="D8" s="22" t="s">
        <v>10</v>
      </c>
      <c r="E8" s="38">
        <v>100000000</v>
      </c>
      <c r="F8" s="153"/>
      <c r="G8" s="153"/>
      <c r="H8" s="153"/>
      <c r="I8" s="153"/>
    </row>
    <row r="9" spans="1:10" ht="15" customHeight="1" x14ac:dyDescent="0.45">
      <c r="C9" s="152"/>
      <c r="D9" s="62" t="s">
        <v>38</v>
      </c>
      <c r="E9" s="63">
        <v>100000000</v>
      </c>
      <c r="F9" s="154"/>
      <c r="G9" s="154"/>
      <c r="H9" s="154"/>
      <c r="I9" s="154"/>
    </row>
    <row r="10" spans="1:10" ht="15" customHeight="1" thickBot="1" x14ac:dyDescent="0.5">
      <c r="C10" s="92" t="s">
        <v>57</v>
      </c>
      <c r="D10" s="93"/>
      <c r="E10" s="61">
        <f>SUM(E6:E9)</f>
        <v>400000000</v>
      </c>
      <c r="F10" s="73"/>
      <c r="G10" s="73"/>
      <c r="H10" s="73"/>
      <c r="I10" s="73"/>
    </row>
    <row r="11" spans="1:10" ht="21" customHeight="1" x14ac:dyDescent="0.45">
      <c r="C11" s="158" t="s">
        <v>12</v>
      </c>
      <c r="D11" s="159"/>
      <c r="E11" s="159"/>
      <c r="F11" s="162" t="s">
        <v>39</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68">
        <v>7000</v>
      </c>
      <c r="G13" s="28" t="s">
        <v>45</v>
      </c>
      <c r="H13" s="29" t="s">
        <v>45</v>
      </c>
      <c r="I13" s="36" t="s">
        <v>46</v>
      </c>
    </row>
    <row r="14" spans="1:10" ht="15" customHeight="1" x14ac:dyDescent="0.45">
      <c r="C14" s="148"/>
      <c r="D14" s="165"/>
      <c r="E14" s="26"/>
      <c r="F14" s="68">
        <v>3500</v>
      </c>
      <c r="G14" s="28" t="s">
        <v>45</v>
      </c>
      <c r="H14" s="29" t="s">
        <v>45</v>
      </c>
      <c r="I14" s="36" t="s">
        <v>47</v>
      </c>
    </row>
    <row r="15" spans="1:10" ht="15" customHeight="1" x14ac:dyDescent="0.45">
      <c r="C15" s="148"/>
      <c r="D15" s="165"/>
      <c r="E15" s="26"/>
      <c r="F15" s="68">
        <v>2000</v>
      </c>
      <c r="G15" s="28" t="s">
        <v>45</v>
      </c>
      <c r="H15" s="29" t="s">
        <v>45</v>
      </c>
      <c r="I15" s="36" t="s">
        <v>48</v>
      </c>
    </row>
    <row r="16" spans="1:10" ht="15" customHeight="1" x14ac:dyDescent="0.45">
      <c r="C16" s="148"/>
      <c r="D16" s="165"/>
      <c r="E16" s="26"/>
      <c r="F16" s="68">
        <v>1000</v>
      </c>
      <c r="G16" s="28" t="s">
        <v>45</v>
      </c>
      <c r="H16" s="29" t="s">
        <v>45</v>
      </c>
      <c r="I16" s="36" t="s">
        <v>49</v>
      </c>
    </row>
    <row r="17" spans="3:9" ht="15" customHeight="1" x14ac:dyDescent="0.45">
      <c r="C17" s="148"/>
      <c r="D17" s="165"/>
      <c r="E17" s="26"/>
      <c r="F17" s="29" t="s">
        <v>45</v>
      </c>
      <c r="G17" s="30">
        <v>50</v>
      </c>
      <c r="H17" s="68">
        <v>10000</v>
      </c>
      <c r="I17" s="36" t="s">
        <v>50</v>
      </c>
    </row>
    <row r="18" spans="3:9" ht="15" customHeight="1" x14ac:dyDescent="0.45">
      <c r="C18" s="148"/>
      <c r="D18" s="165"/>
      <c r="E18" s="26"/>
      <c r="F18" s="29" t="s">
        <v>45</v>
      </c>
      <c r="G18" s="30">
        <v>50</v>
      </c>
      <c r="H18" s="68">
        <v>7500</v>
      </c>
      <c r="I18" s="36" t="s">
        <v>51</v>
      </c>
    </row>
    <row r="19" spans="3:9" ht="15" customHeight="1" x14ac:dyDescent="0.45">
      <c r="C19" s="148"/>
      <c r="D19" s="165"/>
      <c r="E19" s="26"/>
      <c r="F19" s="29"/>
      <c r="G19" s="30"/>
      <c r="H19" s="68"/>
      <c r="I19" s="36"/>
    </row>
    <row r="20" spans="3:9" ht="15" customHeight="1" x14ac:dyDescent="0.45">
      <c r="C20" s="148"/>
      <c r="D20" s="165"/>
      <c r="E20" s="26"/>
      <c r="F20" s="29"/>
      <c r="G20" s="31"/>
      <c r="H20" s="68"/>
      <c r="I20" s="36"/>
    </row>
    <row r="21" spans="3:9" ht="15" customHeight="1" x14ac:dyDescent="0.45">
      <c r="C21" s="148"/>
      <c r="D21" s="165"/>
      <c r="E21" s="26"/>
      <c r="F21" s="68"/>
      <c r="G21" s="28"/>
      <c r="H21" s="68"/>
      <c r="I21" s="36"/>
    </row>
    <row r="22" spans="3:9" ht="15" customHeight="1" thickBot="1" x14ac:dyDescent="0.5">
      <c r="C22" s="148"/>
      <c r="D22" s="166"/>
      <c r="E22" s="39"/>
      <c r="F22" s="67"/>
      <c r="G22" s="40"/>
      <c r="H22" s="67"/>
      <c r="I22" s="41"/>
    </row>
    <row r="23" spans="3:9" ht="15" customHeight="1" thickBot="1" x14ac:dyDescent="0.5">
      <c r="C23" s="170"/>
      <c r="D23" s="47" t="s">
        <v>52</v>
      </c>
      <c r="E23" s="48">
        <v>800000</v>
      </c>
      <c r="F23" s="49"/>
      <c r="G23" s="50"/>
      <c r="H23" s="49"/>
      <c r="I23" s="51"/>
    </row>
    <row r="24" spans="3:9" ht="15" customHeight="1" x14ac:dyDescent="0.45">
      <c r="C24" s="148"/>
      <c r="D24" s="195" t="s">
        <v>53</v>
      </c>
      <c r="E24" s="42"/>
      <c r="F24" s="70">
        <v>7000</v>
      </c>
      <c r="G24" s="44" t="s">
        <v>45</v>
      </c>
      <c r="H24" s="45" t="s">
        <v>45</v>
      </c>
      <c r="I24" s="46" t="s">
        <v>46</v>
      </c>
    </row>
    <row r="25" spans="3:9" ht="15" customHeight="1" x14ac:dyDescent="0.45">
      <c r="C25" s="148"/>
      <c r="D25" s="165"/>
      <c r="E25" s="26"/>
      <c r="F25" s="68">
        <v>3500</v>
      </c>
      <c r="G25" s="28" t="s">
        <v>45</v>
      </c>
      <c r="H25" s="29" t="s">
        <v>45</v>
      </c>
      <c r="I25" s="36" t="s">
        <v>47</v>
      </c>
    </row>
    <row r="26" spans="3:9" ht="15" customHeight="1" x14ac:dyDescent="0.45">
      <c r="C26" s="148"/>
      <c r="D26" s="165"/>
      <c r="E26" s="26"/>
      <c r="F26" s="68">
        <v>2000</v>
      </c>
      <c r="G26" s="28" t="s">
        <v>45</v>
      </c>
      <c r="H26" s="29" t="s">
        <v>45</v>
      </c>
      <c r="I26" s="36" t="s">
        <v>48</v>
      </c>
    </row>
    <row r="27" spans="3:9" ht="15" customHeight="1" x14ac:dyDescent="0.45">
      <c r="C27" s="148"/>
      <c r="D27" s="165"/>
      <c r="E27" s="26"/>
      <c r="F27" s="68">
        <v>1000</v>
      </c>
      <c r="G27" s="28" t="s">
        <v>45</v>
      </c>
      <c r="H27" s="29" t="s">
        <v>45</v>
      </c>
      <c r="I27" s="36" t="s">
        <v>49</v>
      </c>
    </row>
    <row r="28" spans="3:9" ht="15" customHeight="1" x14ac:dyDescent="0.45">
      <c r="C28" s="148"/>
      <c r="D28" s="165"/>
      <c r="E28" s="26"/>
      <c r="F28" s="29" t="s">
        <v>45</v>
      </c>
      <c r="G28" s="30">
        <v>50</v>
      </c>
      <c r="H28" s="68">
        <v>10000</v>
      </c>
      <c r="I28" s="36" t="s">
        <v>50</v>
      </c>
    </row>
    <row r="29" spans="3:9" ht="15" customHeight="1" x14ac:dyDescent="0.45">
      <c r="C29" s="148"/>
      <c r="D29" s="165"/>
      <c r="E29" s="26"/>
      <c r="F29" s="29" t="s">
        <v>45</v>
      </c>
      <c r="G29" s="30">
        <v>50</v>
      </c>
      <c r="H29" s="68">
        <v>7500</v>
      </c>
      <c r="I29" s="36" t="s">
        <v>51</v>
      </c>
    </row>
    <row r="30" spans="3:9" ht="15" customHeight="1" x14ac:dyDescent="0.45">
      <c r="C30" s="148"/>
      <c r="D30" s="165"/>
      <c r="E30" s="26"/>
      <c r="F30" s="29"/>
      <c r="G30" s="30"/>
      <c r="H30" s="68"/>
      <c r="I30" s="36"/>
    </row>
    <row r="31" spans="3:9" ht="15" customHeight="1" x14ac:dyDescent="0.45">
      <c r="C31" s="148"/>
      <c r="D31" s="165"/>
      <c r="E31" s="26"/>
      <c r="F31" s="29"/>
      <c r="G31" s="31"/>
      <c r="H31" s="68"/>
      <c r="I31" s="36"/>
    </row>
    <row r="32" spans="3:9" ht="15" customHeight="1" x14ac:dyDescent="0.45">
      <c r="C32" s="148"/>
      <c r="D32" s="165"/>
      <c r="E32" s="26"/>
      <c r="F32" s="68"/>
      <c r="G32" s="28"/>
      <c r="H32" s="68"/>
      <c r="I32" s="36"/>
    </row>
    <row r="33" spans="3:9" ht="15" customHeight="1" thickBot="1" x14ac:dyDescent="0.5">
      <c r="C33" s="148"/>
      <c r="D33" s="166"/>
      <c r="E33" s="39"/>
      <c r="F33" s="67"/>
      <c r="G33" s="40"/>
      <c r="H33" s="67"/>
      <c r="I33" s="41"/>
    </row>
    <row r="34" spans="3:9" ht="15" customHeight="1" thickBot="1" x14ac:dyDescent="0.5">
      <c r="C34" s="170"/>
      <c r="D34" s="47" t="s">
        <v>52</v>
      </c>
      <c r="E34" s="48">
        <v>800000</v>
      </c>
      <c r="F34" s="49"/>
      <c r="G34" s="50"/>
      <c r="H34" s="49"/>
      <c r="I34" s="51"/>
    </row>
    <row r="35" spans="3:9" ht="15" customHeight="1" x14ac:dyDescent="0.45">
      <c r="C35" s="148"/>
      <c r="D35" s="167" t="s">
        <v>16</v>
      </c>
      <c r="E35" s="42"/>
      <c r="F35" s="70">
        <v>7000</v>
      </c>
      <c r="G35" s="44" t="s">
        <v>54</v>
      </c>
      <c r="H35" s="45" t="s">
        <v>54</v>
      </c>
      <c r="I35" s="46" t="s">
        <v>46</v>
      </c>
    </row>
    <row r="36" spans="3:9" ht="15" customHeight="1" x14ac:dyDescent="0.45">
      <c r="C36" s="148"/>
      <c r="D36" s="165"/>
      <c r="E36" s="26"/>
      <c r="F36" s="68">
        <v>3500</v>
      </c>
      <c r="G36" s="28" t="s">
        <v>54</v>
      </c>
      <c r="H36" s="29" t="s">
        <v>54</v>
      </c>
      <c r="I36" s="36" t="s">
        <v>47</v>
      </c>
    </row>
    <row r="37" spans="3:9" ht="15" customHeight="1" x14ac:dyDescent="0.45">
      <c r="C37" s="148"/>
      <c r="D37" s="165"/>
      <c r="E37" s="26"/>
      <c r="F37" s="68">
        <v>2000</v>
      </c>
      <c r="G37" s="28" t="s">
        <v>54</v>
      </c>
      <c r="H37" s="29" t="s">
        <v>54</v>
      </c>
      <c r="I37" s="36" t="s">
        <v>48</v>
      </c>
    </row>
    <row r="38" spans="3:9" ht="15" customHeight="1" x14ac:dyDescent="0.45">
      <c r="C38" s="148"/>
      <c r="D38" s="165"/>
      <c r="E38" s="26"/>
      <c r="F38" s="68">
        <v>1000</v>
      </c>
      <c r="G38" s="28" t="s">
        <v>54</v>
      </c>
      <c r="H38" s="29" t="s">
        <v>54</v>
      </c>
      <c r="I38" s="36" t="s">
        <v>49</v>
      </c>
    </row>
    <row r="39" spans="3:9" ht="15" customHeight="1" x14ac:dyDescent="0.45">
      <c r="C39" s="148"/>
      <c r="D39" s="165"/>
      <c r="E39" s="26"/>
      <c r="F39" s="68"/>
      <c r="G39" s="30"/>
      <c r="H39" s="68"/>
      <c r="I39" s="36"/>
    </row>
    <row r="40" spans="3:9" ht="15" customHeight="1" x14ac:dyDescent="0.45">
      <c r="C40" s="148"/>
      <c r="D40" s="165"/>
      <c r="E40" s="26"/>
      <c r="F40" s="68"/>
      <c r="G40" s="30"/>
      <c r="H40" s="68"/>
      <c r="I40" s="36"/>
    </row>
    <row r="41" spans="3:9" ht="15" customHeight="1" x14ac:dyDescent="0.45">
      <c r="C41" s="148"/>
      <c r="D41" s="165"/>
      <c r="E41" s="26"/>
      <c r="F41" s="68"/>
      <c r="G41" s="30"/>
      <c r="H41" s="68"/>
      <c r="I41" s="36"/>
    </row>
    <row r="42" spans="3:9" ht="15" customHeight="1" x14ac:dyDescent="0.45">
      <c r="C42" s="148"/>
      <c r="D42" s="165"/>
      <c r="E42" s="26"/>
      <c r="F42" s="68"/>
      <c r="G42" s="28"/>
      <c r="H42" s="68"/>
      <c r="I42" s="36"/>
    </row>
    <row r="43" spans="3:9" ht="15" customHeight="1" x14ac:dyDescent="0.45">
      <c r="C43" s="148"/>
      <c r="D43" s="165"/>
      <c r="E43" s="26"/>
      <c r="F43" s="68"/>
      <c r="G43" s="28"/>
      <c r="H43" s="68"/>
      <c r="I43" s="36"/>
    </row>
    <row r="44" spans="3:9" ht="15" customHeight="1" thickBot="1" x14ac:dyDescent="0.5">
      <c r="C44" s="148"/>
      <c r="D44" s="166"/>
      <c r="E44" s="39"/>
      <c r="F44" s="67"/>
      <c r="G44" s="40"/>
      <c r="H44" s="67"/>
      <c r="I44" s="41"/>
    </row>
    <row r="45" spans="3:9" ht="15" customHeight="1" thickBot="1" x14ac:dyDescent="0.5">
      <c r="C45" s="170"/>
      <c r="D45" s="47" t="s">
        <v>52</v>
      </c>
      <c r="E45" s="48">
        <v>200000</v>
      </c>
      <c r="F45" s="49"/>
      <c r="G45" s="50"/>
      <c r="H45" s="49"/>
      <c r="I45" s="51"/>
    </row>
    <row r="46" spans="3:9" ht="15" customHeight="1" x14ac:dyDescent="0.45">
      <c r="C46" s="148"/>
      <c r="D46" s="167" t="s">
        <v>55</v>
      </c>
      <c r="E46" s="42"/>
      <c r="F46" s="70">
        <v>7000</v>
      </c>
      <c r="G46" s="44" t="s">
        <v>54</v>
      </c>
      <c r="H46" s="45" t="s">
        <v>54</v>
      </c>
      <c r="I46" s="46" t="s">
        <v>46</v>
      </c>
    </row>
    <row r="47" spans="3:9" ht="15" customHeight="1" x14ac:dyDescent="0.45">
      <c r="C47" s="148"/>
      <c r="D47" s="165"/>
      <c r="E47" s="26"/>
      <c r="F47" s="68">
        <v>3500</v>
      </c>
      <c r="G47" s="28" t="s">
        <v>54</v>
      </c>
      <c r="H47" s="29" t="s">
        <v>54</v>
      </c>
      <c r="I47" s="36" t="s">
        <v>47</v>
      </c>
    </row>
    <row r="48" spans="3:9" ht="15" customHeight="1" x14ac:dyDescent="0.45">
      <c r="C48" s="148"/>
      <c r="D48" s="165"/>
      <c r="E48" s="26"/>
      <c r="F48" s="68">
        <v>2000</v>
      </c>
      <c r="G48" s="28" t="s">
        <v>54</v>
      </c>
      <c r="H48" s="29" t="s">
        <v>54</v>
      </c>
      <c r="I48" s="36" t="s">
        <v>48</v>
      </c>
    </row>
    <row r="49" spans="3:9" ht="15" customHeight="1" x14ac:dyDescent="0.45">
      <c r="C49" s="148"/>
      <c r="D49" s="165"/>
      <c r="E49" s="26"/>
      <c r="F49" s="68">
        <v>1000</v>
      </c>
      <c r="G49" s="28" t="s">
        <v>54</v>
      </c>
      <c r="H49" s="29" t="s">
        <v>54</v>
      </c>
      <c r="I49" s="36" t="s">
        <v>49</v>
      </c>
    </row>
    <row r="50" spans="3:9" ht="15" customHeight="1" x14ac:dyDescent="0.45">
      <c r="C50" s="148"/>
      <c r="D50" s="165"/>
      <c r="E50" s="26"/>
      <c r="F50" s="68"/>
      <c r="G50" s="30"/>
      <c r="H50" s="68"/>
      <c r="I50" s="36"/>
    </row>
    <row r="51" spans="3:9" ht="15" customHeight="1" x14ac:dyDescent="0.45">
      <c r="C51" s="148"/>
      <c r="D51" s="165"/>
      <c r="E51" s="26"/>
      <c r="F51" s="68"/>
      <c r="G51" s="30"/>
      <c r="H51" s="68"/>
      <c r="I51" s="36"/>
    </row>
    <row r="52" spans="3:9" ht="15" customHeight="1" x14ac:dyDescent="0.45">
      <c r="C52" s="148"/>
      <c r="D52" s="165"/>
      <c r="E52" s="26"/>
      <c r="F52" s="68"/>
      <c r="G52" s="30"/>
      <c r="H52" s="68"/>
      <c r="I52" s="36"/>
    </row>
    <row r="53" spans="3:9" ht="15" customHeight="1" x14ac:dyDescent="0.45">
      <c r="C53" s="148"/>
      <c r="D53" s="165"/>
      <c r="E53" s="26"/>
      <c r="F53" s="68"/>
      <c r="G53" s="28"/>
      <c r="H53" s="68"/>
      <c r="I53" s="36"/>
    </row>
    <row r="54" spans="3:9" ht="15" customHeight="1" x14ac:dyDescent="0.45">
      <c r="C54" s="148"/>
      <c r="D54" s="165"/>
      <c r="E54" s="26"/>
      <c r="F54" s="68"/>
      <c r="G54" s="28"/>
      <c r="H54" s="68"/>
      <c r="I54" s="36"/>
    </row>
    <row r="55" spans="3:9" ht="15" customHeight="1" thickBot="1" x14ac:dyDescent="0.5">
      <c r="C55" s="148"/>
      <c r="D55" s="166"/>
      <c r="E55" s="39"/>
      <c r="F55" s="67"/>
      <c r="G55" s="40"/>
      <c r="H55" s="67"/>
      <c r="I55" s="41"/>
    </row>
    <row r="56" spans="3:9" ht="15" customHeight="1" thickBot="1" x14ac:dyDescent="0.5">
      <c r="C56" s="170"/>
      <c r="D56" s="47" t="s">
        <v>52</v>
      </c>
      <c r="E56" s="48">
        <v>200000</v>
      </c>
      <c r="F56" s="49"/>
      <c r="G56" s="50"/>
      <c r="H56" s="49"/>
      <c r="I56" s="51"/>
    </row>
    <row r="57" spans="3:9" ht="15" customHeight="1" x14ac:dyDescent="0.45">
      <c r="C57" s="168" t="s">
        <v>56</v>
      </c>
      <c r="D57" s="167" t="s">
        <v>18</v>
      </c>
      <c r="E57" s="42"/>
      <c r="F57" s="70">
        <v>3000</v>
      </c>
      <c r="G57" s="44" t="s">
        <v>45</v>
      </c>
      <c r="H57" s="45" t="s">
        <v>45</v>
      </c>
      <c r="I57" s="46" t="s">
        <v>46</v>
      </c>
    </row>
    <row r="58" spans="3:9" ht="15" customHeight="1" x14ac:dyDescent="0.45">
      <c r="C58" s="168"/>
      <c r="D58" s="165"/>
      <c r="E58" s="26"/>
      <c r="F58" s="68">
        <v>2000</v>
      </c>
      <c r="G58" s="28" t="s">
        <v>45</v>
      </c>
      <c r="H58" s="29" t="s">
        <v>45</v>
      </c>
      <c r="I58" s="36" t="s">
        <v>47</v>
      </c>
    </row>
    <row r="59" spans="3:9" ht="15" customHeight="1" x14ac:dyDescent="0.45">
      <c r="C59" s="168"/>
      <c r="D59" s="165"/>
      <c r="E59" s="26"/>
      <c r="F59" s="68">
        <v>1000</v>
      </c>
      <c r="G59" s="28" t="s">
        <v>45</v>
      </c>
      <c r="H59" s="29" t="s">
        <v>45</v>
      </c>
      <c r="I59" s="36" t="s">
        <v>49</v>
      </c>
    </row>
    <row r="60" spans="3:9" ht="15" customHeight="1" x14ac:dyDescent="0.45">
      <c r="C60" s="168"/>
      <c r="D60" s="165"/>
      <c r="E60" s="26"/>
      <c r="F60" s="68"/>
      <c r="G60" s="30"/>
      <c r="H60" s="68"/>
      <c r="I60" s="36"/>
    </row>
    <row r="61" spans="3:9" ht="15" customHeight="1" x14ac:dyDescent="0.45">
      <c r="C61" s="168"/>
      <c r="D61" s="165"/>
      <c r="E61" s="26"/>
      <c r="F61" s="68"/>
      <c r="G61" s="28"/>
      <c r="H61" s="68"/>
      <c r="I61" s="36"/>
    </row>
    <row r="62" spans="3:9" ht="15" customHeight="1" x14ac:dyDescent="0.45">
      <c r="C62" s="168"/>
      <c r="D62" s="165"/>
      <c r="E62" s="26"/>
      <c r="F62" s="68"/>
      <c r="G62" s="28"/>
      <c r="H62" s="68"/>
      <c r="I62" s="36"/>
    </row>
    <row r="63" spans="3:9" ht="15" customHeight="1" x14ac:dyDescent="0.45">
      <c r="C63" s="168"/>
      <c r="D63" s="165"/>
      <c r="E63" s="26"/>
      <c r="F63" s="68"/>
      <c r="G63" s="28"/>
      <c r="H63" s="68"/>
      <c r="I63" s="36"/>
    </row>
    <row r="64" spans="3:9" ht="15" customHeight="1" x14ac:dyDescent="0.45">
      <c r="C64" s="168"/>
      <c r="D64" s="165"/>
      <c r="E64" s="26"/>
      <c r="F64" s="68"/>
      <c r="G64" s="28"/>
      <c r="H64" s="68"/>
      <c r="I64" s="36"/>
    </row>
    <row r="65" spans="2:9" ht="15" customHeight="1" x14ac:dyDescent="0.45">
      <c r="C65" s="168"/>
      <c r="D65" s="165"/>
      <c r="E65" s="26"/>
      <c r="F65" s="68"/>
      <c r="G65" s="28"/>
      <c r="H65" s="68"/>
      <c r="I65" s="36"/>
    </row>
    <row r="66" spans="2:9" ht="15" customHeight="1" thickBot="1" x14ac:dyDescent="0.5">
      <c r="C66" s="168"/>
      <c r="D66" s="166"/>
      <c r="E66" s="39"/>
      <c r="F66" s="67"/>
      <c r="G66" s="40"/>
      <c r="H66" s="67"/>
      <c r="I66" s="41"/>
    </row>
    <row r="67" spans="2:9" ht="15" customHeight="1" thickBot="1" x14ac:dyDescent="0.5">
      <c r="C67" s="169"/>
      <c r="D67" s="47" t="s">
        <v>52</v>
      </c>
      <c r="E67" s="48">
        <v>200000</v>
      </c>
      <c r="F67" s="49"/>
      <c r="G67" s="50"/>
      <c r="H67" s="57"/>
      <c r="I67" s="51"/>
    </row>
    <row r="68" spans="2:9" ht="15" customHeight="1" thickBot="1" x14ac:dyDescent="0.5">
      <c r="C68" s="189" t="s">
        <v>57</v>
      </c>
      <c r="D68" s="190"/>
      <c r="E68" s="52">
        <f>E23+E34+E45+E56+E67</f>
        <v>2200000</v>
      </c>
      <c r="F68" s="53"/>
      <c r="G68" s="54"/>
      <c r="H68" s="55"/>
      <c r="I68" s="56"/>
    </row>
    <row r="69" spans="2:9" ht="15" customHeight="1" x14ac:dyDescent="0.45">
      <c r="C69" s="121" t="s">
        <v>61</v>
      </c>
      <c r="D69" s="122"/>
      <c r="E69" s="75">
        <v>10000</v>
      </c>
      <c r="F69" s="191"/>
      <c r="G69" s="191"/>
      <c r="H69" s="191"/>
      <c r="I69" s="191"/>
    </row>
    <row r="70" spans="2:9" ht="15" customHeight="1" thickBot="1" x14ac:dyDescent="0.5">
      <c r="C70" s="99" t="s">
        <v>62</v>
      </c>
      <c r="D70" s="100"/>
      <c r="E70" s="76">
        <v>10000</v>
      </c>
      <c r="F70" s="74"/>
      <c r="G70" s="74"/>
      <c r="H70" s="74"/>
      <c r="I70" s="74"/>
    </row>
    <row r="71" spans="2:9" ht="15" customHeight="1" x14ac:dyDescent="0.45">
      <c r="C71" s="107" t="s">
        <v>20</v>
      </c>
      <c r="D71" s="108"/>
      <c r="E71" s="66">
        <f>(E6+E8)/E69</f>
        <v>20000</v>
      </c>
      <c r="F71" s="74"/>
      <c r="G71" s="74"/>
      <c r="H71" s="74"/>
      <c r="I71" s="74"/>
    </row>
    <row r="72" spans="2:9" ht="15" customHeight="1" thickBot="1" x14ac:dyDescent="0.5">
      <c r="C72" s="99" t="s">
        <v>21</v>
      </c>
      <c r="D72" s="100"/>
      <c r="E72" s="69">
        <f>(E7+E9)/E70</f>
        <v>20000</v>
      </c>
      <c r="F72" s="153"/>
      <c r="G72" s="153"/>
      <c r="H72" s="153"/>
      <c r="I72" s="153"/>
    </row>
    <row r="73" spans="2:9" ht="15" customHeight="1" x14ac:dyDescent="0.45">
      <c r="C73" s="11" t="s">
        <v>63</v>
      </c>
      <c r="D73" s="11"/>
      <c r="E73" s="11"/>
      <c r="F73" s="11"/>
      <c r="G73" s="11"/>
      <c r="H73" s="11"/>
      <c r="I73" s="11"/>
    </row>
    <row r="74" spans="2:9" ht="15" customHeight="1" x14ac:dyDescent="0.45">
      <c r="C74" s="11" t="s">
        <v>69</v>
      </c>
      <c r="D74" s="11"/>
      <c r="E74" s="11"/>
      <c r="F74" s="11"/>
      <c r="G74" s="11"/>
      <c r="H74" s="11"/>
      <c r="I74" s="11"/>
    </row>
    <row r="75" spans="2:9" ht="15" customHeight="1" x14ac:dyDescent="0.45">
      <c r="C75" s="11" t="s">
        <v>70</v>
      </c>
      <c r="D75" s="11"/>
      <c r="E75" s="11"/>
      <c r="F75" s="11"/>
      <c r="G75" s="11"/>
      <c r="H75" s="11"/>
      <c r="I75" s="11"/>
    </row>
    <row r="76" spans="2:9" ht="15" customHeight="1" x14ac:dyDescent="0.45"/>
    <row r="77" spans="2:9" ht="15" customHeight="1" x14ac:dyDescent="0.45">
      <c r="B77" s="1" t="s">
        <v>22</v>
      </c>
      <c r="C77" s="106" t="s">
        <v>23</v>
      </c>
      <c r="D77" s="106"/>
      <c r="E77" s="106"/>
      <c r="F77" s="106"/>
      <c r="G77" s="106"/>
    </row>
    <row r="78" spans="2:9" ht="12.6" thickBot="1" x14ac:dyDescent="0.5">
      <c r="C78" s="64"/>
      <c r="D78" s="64"/>
      <c r="E78" s="188" t="s">
        <v>24</v>
      </c>
      <c r="F78" s="188"/>
      <c r="G78" s="188"/>
      <c r="H78" s="188" t="s">
        <v>25</v>
      </c>
      <c r="I78" s="188"/>
    </row>
    <row r="79" spans="2:9" ht="15" customHeight="1" x14ac:dyDescent="0.45">
      <c r="C79" s="141" t="s">
        <v>26</v>
      </c>
      <c r="D79" s="142"/>
      <c r="E79" s="180"/>
      <c r="F79" s="181"/>
      <c r="G79" s="182"/>
      <c r="H79" s="180"/>
      <c r="I79" s="183"/>
    </row>
    <row r="80" spans="2:9" ht="15" customHeight="1" thickBot="1" x14ac:dyDescent="0.5">
      <c r="C80" s="176" t="s">
        <v>27</v>
      </c>
      <c r="D80" s="177"/>
      <c r="E80" s="186"/>
      <c r="F80" s="184"/>
      <c r="G80" s="187"/>
      <c r="H80" s="184"/>
      <c r="I80" s="185"/>
    </row>
    <row r="81" spans="2:9" ht="15" customHeight="1" thickBot="1" x14ac:dyDescent="0.5">
      <c r="C81" s="174" t="s">
        <v>68</v>
      </c>
      <c r="D81" s="175"/>
      <c r="E81" s="145">
        <v>15</v>
      </c>
      <c r="F81" s="146"/>
      <c r="G81" s="146"/>
      <c r="H81" s="146"/>
      <c r="I81" s="147"/>
    </row>
    <row r="82" spans="2:9" ht="15" customHeight="1" x14ac:dyDescent="0.45">
      <c r="C82" s="20" t="s">
        <v>67</v>
      </c>
      <c r="D82" s="20"/>
      <c r="E82" s="21"/>
      <c r="F82" s="21"/>
      <c r="G82" s="21"/>
      <c r="H82" s="21"/>
      <c r="I82" s="21"/>
    </row>
    <row r="83" spans="2:9" ht="15" customHeight="1" x14ac:dyDescent="0.45"/>
    <row r="84" spans="2:9" ht="15" customHeight="1" thickBot="1" x14ac:dyDescent="0.5">
      <c r="B84" s="1" t="s">
        <v>28</v>
      </c>
      <c r="C84" s="106" t="s">
        <v>29</v>
      </c>
      <c r="D84" s="106"/>
      <c r="E84" s="106"/>
      <c r="F84" s="106"/>
      <c r="G84" s="106"/>
    </row>
    <row r="85" spans="2:9" ht="15" customHeight="1" x14ac:dyDescent="0.45">
      <c r="C85" s="101" t="s">
        <v>30</v>
      </c>
      <c r="D85" s="71" t="s">
        <v>31</v>
      </c>
      <c r="E85" s="137">
        <f>(E6+E7)/E10</f>
        <v>0.5</v>
      </c>
      <c r="F85" s="137"/>
      <c r="G85" s="137"/>
      <c r="H85" s="137"/>
      <c r="I85" s="138"/>
    </row>
    <row r="86" spans="2:9" ht="15" customHeight="1" thickBot="1" x14ac:dyDescent="0.5">
      <c r="C86" s="102"/>
      <c r="D86" s="72" t="s">
        <v>32</v>
      </c>
      <c r="E86" s="139">
        <f>(E8+E9)/E10</f>
        <v>0.5</v>
      </c>
      <c r="F86" s="178"/>
      <c r="G86" s="178"/>
      <c r="H86" s="178"/>
      <c r="I86" s="179"/>
    </row>
    <row r="87" spans="2:9" ht="15" customHeight="1" x14ac:dyDescent="0.45"/>
    <row r="88" spans="2:9" ht="15" customHeight="1" thickBot="1" x14ac:dyDescent="0.5">
      <c r="B88" s="1" t="s">
        <v>33</v>
      </c>
      <c r="C88" s="106" t="s">
        <v>34</v>
      </c>
      <c r="D88" s="106"/>
      <c r="E88" s="106"/>
      <c r="F88" s="106"/>
      <c r="G88" s="106"/>
      <c r="H88" s="106"/>
      <c r="I88" s="106"/>
    </row>
    <row r="89" spans="2:9" ht="70.05" customHeight="1" thickBot="1" x14ac:dyDescent="0.5">
      <c r="C89" s="3" t="s">
        <v>35</v>
      </c>
      <c r="D89" s="171"/>
      <c r="E89" s="172"/>
      <c r="F89" s="172"/>
      <c r="G89" s="172"/>
      <c r="H89" s="172"/>
      <c r="I89" s="173"/>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topLeftCell="A2"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6"/>
    </row>
    <row r="3" spans="1:10" ht="19.5" customHeight="1" thickBot="1" x14ac:dyDescent="0.5">
      <c r="C3" s="128" t="s">
        <v>59</v>
      </c>
      <c r="D3" s="129"/>
      <c r="E3" s="155" t="s">
        <v>72</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58" t="s">
        <v>8</v>
      </c>
      <c r="E6" s="37">
        <v>188151028</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689408729</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877559757</v>
      </c>
      <c r="F10" s="59"/>
      <c r="G10" s="59"/>
      <c r="H10" s="59"/>
      <c r="I10" s="59"/>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25">
        <v>10000</v>
      </c>
      <c r="G13" s="28" t="s">
        <v>45</v>
      </c>
      <c r="H13" s="29" t="s">
        <v>45</v>
      </c>
      <c r="I13" s="36" t="s">
        <v>46</v>
      </c>
    </row>
    <row r="14" spans="1:10" ht="15" customHeight="1" x14ac:dyDescent="0.45">
      <c r="C14" s="148"/>
      <c r="D14" s="165"/>
      <c r="E14" s="26"/>
      <c r="F14" s="25">
        <v>9000</v>
      </c>
      <c r="G14" s="28" t="s">
        <v>45</v>
      </c>
      <c r="H14" s="29" t="s">
        <v>45</v>
      </c>
      <c r="I14" s="36" t="s">
        <v>74</v>
      </c>
    </row>
    <row r="15" spans="1:10" ht="15" customHeight="1" x14ac:dyDescent="0.45">
      <c r="C15" s="148"/>
      <c r="D15" s="165"/>
      <c r="E15" s="26"/>
      <c r="F15" s="25">
        <v>8000</v>
      </c>
      <c r="G15" s="28" t="s">
        <v>45</v>
      </c>
      <c r="H15" s="29" t="s">
        <v>45</v>
      </c>
      <c r="I15" s="36" t="s">
        <v>75</v>
      </c>
    </row>
    <row r="16" spans="1:10" ht="15" customHeight="1" x14ac:dyDescent="0.45">
      <c r="C16" s="148"/>
      <c r="D16" s="165"/>
      <c r="E16" s="26"/>
      <c r="F16" s="25">
        <v>7000</v>
      </c>
      <c r="G16" s="28" t="s">
        <v>45</v>
      </c>
      <c r="H16" s="29" t="s">
        <v>45</v>
      </c>
      <c r="I16" s="36" t="s">
        <v>76</v>
      </c>
    </row>
    <row r="17" spans="3:9" ht="15" customHeight="1" x14ac:dyDescent="0.45">
      <c r="C17" s="148"/>
      <c r="D17" s="165"/>
      <c r="E17" s="26"/>
      <c r="F17" s="77">
        <v>6000</v>
      </c>
      <c r="G17" s="28" t="s">
        <v>73</v>
      </c>
      <c r="H17" s="29" t="s">
        <v>73</v>
      </c>
      <c r="I17" s="36" t="s">
        <v>77</v>
      </c>
    </row>
    <row r="18" spans="3:9" ht="15" customHeight="1" x14ac:dyDescent="0.45">
      <c r="C18" s="148"/>
      <c r="D18" s="165"/>
      <c r="E18" s="26"/>
      <c r="F18" s="77">
        <v>5000</v>
      </c>
      <c r="G18" s="28" t="s">
        <v>73</v>
      </c>
      <c r="H18" s="29" t="s">
        <v>73</v>
      </c>
      <c r="I18" s="36" t="s">
        <v>79</v>
      </c>
    </row>
    <row r="19" spans="3:9" ht="15" customHeight="1" x14ac:dyDescent="0.45">
      <c r="C19" s="148"/>
      <c r="D19" s="165"/>
      <c r="E19" s="26"/>
      <c r="F19" s="77">
        <v>2500</v>
      </c>
      <c r="G19" s="28" t="s">
        <v>73</v>
      </c>
      <c r="H19" s="29" t="s">
        <v>73</v>
      </c>
      <c r="I19" s="36" t="s">
        <v>78</v>
      </c>
    </row>
    <row r="20" spans="3:9" ht="15" customHeight="1" x14ac:dyDescent="0.45">
      <c r="C20" s="148"/>
      <c r="D20" s="165"/>
      <c r="E20" s="26"/>
      <c r="F20" s="77"/>
      <c r="G20" s="31"/>
      <c r="H20" s="25"/>
      <c r="I20" s="36"/>
    </row>
    <row r="21" spans="3:9" ht="15" customHeight="1" x14ac:dyDescent="0.45">
      <c r="C21" s="148"/>
      <c r="D21" s="165"/>
      <c r="E21" s="26"/>
      <c r="F21" s="77"/>
      <c r="G21" s="28"/>
      <c r="H21" s="25"/>
      <c r="I21" s="36"/>
    </row>
    <row r="22" spans="3:9" ht="15" customHeight="1" thickBot="1" x14ac:dyDescent="0.5">
      <c r="C22" s="148"/>
      <c r="D22" s="166"/>
      <c r="E22" s="39"/>
      <c r="F22" s="32"/>
      <c r="G22" s="40"/>
      <c r="H22" s="32"/>
      <c r="I22" s="41"/>
    </row>
    <row r="23" spans="3:9" ht="15" customHeight="1" thickBot="1" x14ac:dyDescent="0.5">
      <c r="C23" s="170"/>
      <c r="D23" s="47" t="s">
        <v>52</v>
      </c>
      <c r="E23" s="48">
        <v>85413300</v>
      </c>
      <c r="F23" s="49"/>
      <c r="G23" s="50"/>
      <c r="H23" s="49"/>
      <c r="I23" s="51"/>
    </row>
    <row r="24" spans="3:9" ht="15" customHeight="1" thickBot="1" x14ac:dyDescent="0.5">
      <c r="C24" s="148"/>
      <c r="D24" s="90" t="s">
        <v>53</v>
      </c>
      <c r="E24" s="42"/>
      <c r="F24" s="43"/>
      <c r="G24" s="44"/>
      <c r="H24" s="45"/>
      <c r="I24" s="46"/>
    </row>
    <row r="25" spans="3:9" ht="15" customHeight="1" thickBot="1" x14ac:dyDescent="0.5">
      <c r="C25" s="170"/>
      <c r="D25" s="47" t="s">
        <v>52</v>
      </c>
      <c r="E25" s="48"/>
      <c r="F25" s="49"/>
      <c r="G25" s="50"/>
      <c r="H25" s="49"/>
      <c r="I25" s="51"/>
    </row>
    <row r="26" spans="3:9" ht="15" customHeight="1" x14ac:dyDescent="0.45">
      <c r="C26" s="148"/>
      <c r="D26" s="167" t="s">
        <v>16</v>
      </c>
      <c r="E26" s="42"/>
      <c r="F26" s="43">
        <v>10000</v>
      </c>
      <c r="G26" s="44" t="s">
        <v>54</v>
      </c>
      <c r="H26" s="45" t="s">
        <v>54</v>
      </c>
      <c r="I26" s="46" t="s">
        <v>46</v>
      </c>
    </row>
    <row r="27" spans="3:9" ht="15" customHeight="1" x14ac:dyDescent="0.45">
      <c r="C27" s="148"/>
      <c r="D27" s="165"/>
      <c r="E27" s="26"/>
      <c r="F27" s="25">
        <v>9000</v>
      </c>
      <c r="G27" s="28" t="s">
        <v>54</v>
      </c>
      <c r="H27" s="29" t="s">
        <v>54</v>
      </c>
      <c r="I27" s="36" t="s">
        <v>74</v>
      </c>
    </row>
    <row r="28" spans="3:9" ht="15" customHeight="1" x14ac:dyDescent="0.45">
      <c r="C28" s="148"/>
      <c r="D28" s="165"/>
      <c r="E28" s="26"/>
      <c r="F28" s="25">
        <v>8000</v>
      </c>
      <c r="G28" s="28" t="s">
        <v>54</v>
      </c>
      <c r="H28" s="29" t="s">
        <v>54</v>
      </c>
      <c r="I28" s="36" t="s">
        <v>75</v>
      </c>
    </row>
    <row r="29" spans="3:9" ht="15" customHeight="1" x14ac:dyDescent="0.45">
      <c r="C29" s="148"/>
      <c r="D29" s="165"/>
      <c r="E29" s="26"/>
      <c r="F29" s="25">
        <v>7000</v>
      </c>
      <c r="G29" s="28" t="s">
        <v>54</v>
      </c>
      <c r="H29" s="29" t="s">
        <v>54</v>
      </c>
      <c r="I29" s="36" t="s">
        <v>76</v>
      </c>
    </row>
    <row r="30" spans="3:9" ht="15" customHeight="1" x14ac:dyDescent="0.45">
      <c r="C30" s="148"/>
      <c r="D30" s="165"/>
      <c r="E30" s="26"/>
      <c r="F30" s="25">
        <v>6000</v>
      </c>
      <c r="G30" s="28" t="s">
        <v>73</v>
      </c>
      <c r="H30" s="29" t="s">
        <v>73</v>
      </c>
      <c r="I30" s="36" t="s">
        <v>77</v>
      </c>
    </row>
    <row r="31" spans="3:9" ht="15" customHeight="1" x14ac:dyDescent="0.45">
      <c r="C31" s="148"/>
      <c r="D31" s="165"/>
      <c r="E31" s="26"/>
      <c r="F31" s="25">
        <v>5000</v>
      </c>
      <c r="G31" s="28" t="s">
        <v>73</v>
      </c>
      <c r="H31" s="29" t="s">
        <v>73</v>
      </c>
      <c r="I31" s="36" t="s">
        <v>80</v>
      </c>
    </row>
    <row r="32" spans="3:9" ht="15" customHeight="1" x14ac:dyDescent="0.45">
      <c r="C32" s="148"/>
      <c r="D32" s="165"/>
      <c r="E32" s="26"/>
      <c r="F32" s="25">
        <v>2500</v>
      </c>
      <c r="G32" s="28" t="s">
        <v>73</v>
      </c>
      <c r="H32" s="29" t="s">
        <v>73</v>
      </c>
      <c r="I32" s="36" t="s">
        <v>78</v>
      </c>
    </row>
    <row r="33" spans="3:9" ht="15" customHeight="1" x14ac:dyDescent="0.45">
      <c r="C33" s="148"/>
      <c r="D33" s="165"/>
      <c r="E33" s="26"/>
      <c r="F33" s="25"/>
      <c r="G33" s="28"/>
      <c r="H33" s="25"/>
      <c r="I33" s="36"/>
    </row>
    <row r="34" spans="3:9" ht="15" customHeight="1" x14ac:dyDescent="0.45">
      <c r="C34" s="148"/>
      <c r="D34" s="165"/>
      <c r="E34" s="26"/>
      <c r="F34" s="25"/>
      <c r="G34" s="28"/>
      <c r="H34" s="25"/>
      <c r="I34" s="36"/>
    </row>
    <row r="35" spans="3:9" ht="15" customHeight="1" thickBot="1" x14ac:dyDescent="0.5">
      <c r="C35" s="148"/>
      <c r="D35" s="166"/>
      <c r="E35" s="39"/>
      <c r="F35" s="32"/>
      <c r="G35" s="40"/>
      <c r="H35" s="32"/>
      <c r="I35" s="41"/>
    </row>
    <row r="36" spans="3:9" ht="15" customHeight="1" thickBot="1" x14ac:dyDescent="0.5">
      <c r="C36" s="170"/>
      <c r="D36" s="47" t="s">
        <v>52</v>
      </c>
      <c r="E36" s="48">
        <v>324315700</v>
      </c>
      <c r="F36" s="49"/>
      <c r="G36" s="50"/>
      <c r="H36" s="49"/>
      <c r="I36" s="51"/>
    </row>
    <row r="37" spans="3:9" ht="15" customHeight="1" thickBot="1" x14ac:dyDescent="0.5">
      <c r="C37" s="148"/>
      <c r="D37" s="89" t="s">
        <v>55</v>
      </c>
      <c r="E37" s="42"/>
      <c r="F37" s="43"/>
      <c r="G37" s="44"/>
      <c r="H37" s="45"/>
      <c r="I37" s="46"/>
    </row>
    <row r="38" spans="3:9" ht="15" customHeight="1" thickBot="1" x14ac:dyDescent="0.5">
      <c r="C38" s="170"/>
      <c r="D38" s="47" t="s">
        <v>52</v>
      </c>
      <c r="E38" s="48"/>
      <c r="F38" s="49"/>
      <c r="G38" s="50"/>
      <c r="H38" s="49"/>
      <c r="I38" s="51"/>
    </row>
    <row r="39" spans="3:9" ht="15" customHeight="1" x14ac:dyDescent="0.45">
      <c r="C39" s="168" t="s">
        <v>56</v>
      </c>
      <c r="D39" s="167" t="s">
        <v>18</v>
      </c>
      <c r="E39" s="42"/>
      <c r="F39" s="43">
        <v>2000</v>
      </c>
      <c r="G39" s="44" t="s">
        <v>45</v>
      </c>
      <c r="H39" s="45" t="s">
        <v>45</v>
      </c>
      <c r="I39" s="46"/>
    </row>
    <row r="40" spans="3:9" ht="15" customHeight="1" thickBot="1" x14ac:dyDescent="0.5">
      <c r="C40" s="168"/>
      <c r="D40" s="166"/>
      <c r="E40" s="39"/>
      <c r="F40" s="32"/>
      <c r="G40" s="40"/>
      <c r="H40" s="32"/>
      <c r="I40" s="41"/>
    </row>
    <row r="41" spans="3:9" ht="15" customHeight="1" thickBot="1" x14ac:dyDescent="0.5">
      <c r="C41" s="169"/>
      <c r="D41" s="47" t="s">
        <v>52</v>
      </c>
      <c r="E41" s="48">
        <v>73808500</v>
      </c>
      <c r="F41" s="49"/>
      <c r="G41" s="50"/>
      <c r="H41" s="57"/>
      <c r="I41" s="51"/>
    </row>
    <row r="42" spans="3:9" ht="15" customHeight="1" thickBot="1" x14ac:dyDescent="0.5">
      <c r="C42" s="189" t="s">
        <v>57</v>
      </c>
      <c r="D42" s="190"/>
      <c r="E42" s="52">
        <f>E23+E25+E36+E38+E41</f>
        <v>483537500</v>
      </c>
      <c r="F42" s="53"/>
      <c r="G42" s="54"/>
      <c r="H42" s="55"/>
      <c r="I42" s="56"/>
    </row>
    <row r="43" spans="3:9" ht="15" customHeight="1" x14ac:dyDescent="0.45">
      <c r="C43" s="121" t="s">
        <v>61</v>
      </c>
      <c r="D43" s="122"/>
      <c r="E43" s="75">
        <v>88336</v>
      </c>
      <c r="F43" s="191"/>
      <c r="G43" s="191"/>
      <c r="H43" s="191"/>
      <c r="I43" s="191"/>
    </row>
    <row r="44" spans="3:9" ht="15" customHeight="1" thickBot="1" x14ac:dyDescent="0.5">
      <c r="C44" s="99" t="s">
        <v>62</v>
      </c>
      <c r="D44" s="100"/>
      <c r="E44" s="76"/>
      <c r="F44" s="18"/>
      <c r="G44" s="18"/>
      <c r="H44" s="18"/>
      <c r="I44" s="18"/>
    </row>
    <row r="45" spans="3:9" ht="15" customHeight="1" x14ac:dyDescent="0.45">
      <c r="C45" s="107" t="s">
        <v>20</v>
      </c>
      <c r="D45" s="108"/>
      <c r="E45" s="33">
        <f>(E6+E8)/E43</f>
        <v>9934.3388539213902</v>
      </c>
      <c r="F45" s="18"/>
      <c r="G45" s="18"/>
      <c r="H45" s="18"/>
      <c r="I45" s="18"/>
    </row>
    <row r="46" spans="3:9" ht="15" customHeight="1" thickBot="1" x14ac:dyDescent="0.5">
      <c r="C46" s="99" t="s">
        <v>21</v>
      </c>
      <c r="D46" s="100"/>
      <c r="E46" s="34"/>
      <c r="F46" s="153"/>
      <c r="G46" s="153"/>
      <c r="H46" s="153"/>
      <c r="I46" s="153"/>
    </row>
    <row r="47" spans="3:9" ht="15" customHeight="1" x14ac:dyDescent="0.45">
      <c r="C47" s="11" t="s">
        <v>63</v>
      </c>
      <c r="D47" s="11"/>
      <c r="E47" s="11"/>
      <c r="F47" s="11"/>
      <c r="G47" s="11"/>
      <c r="H47" s="11"/>
      <c r="I47" s="11"/>
    </row>
    <row r="48" spans="3:9" ht="15" customHeight="1" x14ac:dyDescent="0.45">
      <c r="C48" s="11" t="s">
        <v>69</v>
      </c>
      <c r="D48" s="11"/>
      <c r="E48" s="11"/>
      <c r="F48" s="11"/>
      <c r="G48" s="11"/>
      <c r="H48" s="11"/>
      <c r="I48" s="11"/>
    </row>
    <row r="49" spans="2:9" ht="15" customHeight="1" x14ac:dyDescent="0.45"/>
    <row r="50" spans="2:9" ht="15" customHeight="1" x14ac:dyDescent="0.45">
      <c r="B50" s="1" t="s">
        <v>22</v>
      </c>
      <c r="C50" s="106" t="s">
        <v>23</v>
      </c>
      <c r="D50" s="106"/>
      <c r="E50" s="106"/>
      <c r="F50" s="106"/>
      <c r="G50" s="106"/>
    </row>
    <row r="51" spans="2:9" ht="12.6" thickBot="1" x14ac:dyDescent="0.5">
      <c r="C51" s="6"/>
      <c r="D51" s="6"/>
      <c r="E51" s="188" t="s">
        <v>24</v>
      </c>
      <c r="F51" s="188"/>
      <c r="G51" s="188"/>
      <c r="H51" s="188" t="s">
        <v>25</v>
      </c>
      <c r="I51" s="188"/>
    </row>
    <row r="52" spans="2:9" ht="15" customHeight="1" x14ac:dyDescent="0.45">
      <c r="C52" s="141" t="s">
        <v>26</v>
      </c>
      <c r="D52" s="142"/>
      <c r="E52" s="180"/>
      <c r="F52" s="181"/>
      <c r="G52" s="182"/>
      <c r="H52" s="180"/>
      <c r="I52" s="183"/>
    </row>
    <row r="53" spans="2:9" ht="15" customHeight="1" thickBot="1" x14ac:dyDescent="0.5">
      <c r="C53" s="176" t="s">
        <v>27</v>
      </c>
      <c r="D53" s="177"/>
      <c r="E53" s="186"/>
      <c r="F53" s="184"/>
      <c r="G53" s="187"/>
      <c r="H53" s="184"/>
      <c r="I53" s="185"/>
    </row>
    <row r="54" spans="2:9" ht="15" customHeight="1" thickBot="1" x14ac:dyDescent="0.5">
      <c r="C54" s="174" t="s">
        <v>65</v>
      </c>
      <c r="D54" s="175"/>
      <c r="E54" s="145">
        <v>28</v>
      </c>
      <c r="F54" s="146"/>
      <c r="G54" s="146"/>
      <c r="H54" s="146"/>
      <c r="I54" s="147"/>
    </row>
    <row r="55" spans="2:9" ht="15" customHeight="1" x14ac:dyDescent="0.45">
      <c r="C55" s="20" t="s">
        <v>102</v>
      </c>
      <c r="D55" s="20"/>
      <c r="E55" s="21"/>
      <c r="F55" s="21"/>
      <c r="G55" s="21"/>
      <c r="H55" s="21"/>
      <c r="I55" s="21"/>
    </row>
    <row r="56" spans="2:9" ht="15" customHeight="1" x14ac:dyDescent="0.45"/>
    <row r="57" spans="2:9" ht="15" customHeight="1" thickBot="1" x14ac:dyDescent="0.5">
      <c r="B57" s="1" t="s">
        <v>28</v>
      </c>
      <c r="C57" s="106" t="s">
        <v>29</v>
      </c>
      <c r="D57" s="106"/>
      <c r="E57" s="106"/>
      <c r="F57" s="106"/>
      <c r="G57" s="106"/>
    </row>
    <row r="58" spans="2:9" ht="15" customHeight="1" x14ac:dyDescent="0.45">
      <c r="C58" s="101" t="s">
        <v>30</v>
      </c>
      <c r="D58" s="4" t="s">
        <v>31</v>
      </c>
      <c r="E58" s="137">
        <f>(E6+E7)/E10</f>
        <v>0.21440252529720322</v>
      </c>
      <c r="F58" s="137"/>
      <c r="G58" s="137"/>
      <c r="H58" s="137"/>
      <c r="I58" s="138"/>
    </row>
    <row r="59" spans="2:9" ht="15" customHeight="1" thickBot="1" x14ac:dyDescent="0.5">
      <c r="C59" s="102"/>
      <c r="D59" s="5" t="s">
        <v>32</v>
      </c>
      <c r="E59" s="139">
        <f>(E8+E9)/E10</f>
        <v>0.78559747470279684</v>
      </c>
      <c r="F59" s="178"/>
      <c r="G59" s="178"/>
      <c r="H59" s="178"/>
      <c r="I59" s="179"/>
    </row>
    <row r="60" spans="2:9" ht="15" customHeight="1" x14ac:dyDescent="0.45"/>
    <row r="61" spans="2:9" ht="15" customHeight="1" thickBot="1" x14ac:dyDescent="0.5">
      <c r="B61" s="1" t="s">
        <v>33</v>
      </c>
      <c r="C61" s="106" t="s">
        <v>34</v>
      </c>
      <c r="D61" s="106"/>
      <c r="E61" s="106"/>
      <c r="F61" s="106"/>
      <c r="G61" s="106"/>
      <c r="H61" s="106"/>
      <c r="I61" s="106"/>
    </row>
    <row r="62" spans="2:9" ht="70.05" customHeight="1" thickBot="1" x14ac:dyDescent="0.5">
      <c r="C62" s="3" t="s">
        <v>35</v>
      </c>
      <c r="D62" s="171"/>
      <c r="E62" s="172"/>
      <c r="F62" s="172"/>
      <c r="G62" s="172"/>
      <c r="H62" s="172"/>
      <c r="I62" s="173"/>
    </row>
  </sheetData>
  <mergeCells count="42">
    <mergeCell ref="H51:I51"/>
    <mergeCell ref="E51:G51"/>
    <mergeCell ref="C50:G50"/>
    <mergeCell ref="C42:D42"/>
    <mergeCell ref="C43:D43"/>
    <mergeCell ref="F43:I43"/>
    <mergeCell ref="C46:D46"/>
    <mergeCell ref="F46:I46"/>
    <mergeCell ref="C44:D44"/>
    <mergeCell ref="C45:D45"/>
    <mergeCell ref="D62:I62"/>
    <mergeCell ref="C52:D52"/>
    <mergeCell ref="C54:D54"/>
    <mergeCell ref="C57:G57"/>
    <mergeCell ref="C58:C59"/>
    <mergeCell ref="E58:I58"/>
    <mergeCell ref="C61:I61"/>
    <mergeCell ref="C53:D53"/>
    <mergeCell ref="E59:I59"/>
    <mergeCell ref="E54:I54"/>
    <mergeCell ref="E52:G52"/>
    <mergeCell ref="H52:I52"/>
    <mergeCell ref="H53:I53"/>
    <mergeCell ref="E53:G53"/>
    <mergeCell ref="C11:E12"/>
    <mergeCell ref="F11:I11"/>
    <mergeCell ref="D13:D22"/>
    <mergeCell ref="D26:D35"/>
    <mergeCell ref="C39:C41"/>
    <mergeCell ref="D39:D40"/>
    <mergeCell ref="C13:C38"/>
    <mergeCell ref="C10:D10"/>
    <mergeCell ref="C6:C9"/>
    <mergeCell ref="F6:I6"/>
    <mergeCell ref="F9:I9"/>
    <mergeCell ref="A1:J1"/>
    <mergeCell ref="C2:G2"/>
    <mergeCell ref="C3:D3"/>
    <mergeCell ref="E3:I3"/>
    <mergeCell ref="C5:G5"/>
    <mergeCell ref="F7:I7"/>
    <mergeCell ref="F8:I8"/>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3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72</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244240254</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1024459719</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1268699973</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77">
        <v>10000</v>
      </c>
      <c r="G13" s="28" t="s">
        <v>45</v>
      </c>
      <c r="H13" s="29" t="s">
        <v>45</v>
      </c>
      <c r="I13" s="36" t="s">
        <v>46</v>
      </c>
    </row>
    <row r="14" spans="1:10" ht="15" customHeight="1" x14ac:dyDescent="0.45">
      <c r="C14" s="148"/>
      <c r="D14" s="165"/>
      <c r="E14" s="26"/>
      <c r="F14" s="77">
        <v>9000</v>
      </c>
      <c r="G14" s="28" t="s">
        <v>45</v>
      </c>
      <c r="H14" s="29" t="s">
        <v>45</v>
      </c>
      <c r="I14" s="36" t="s">
        <v>74</v>
      </c>
    </row>
    <row r="15" spans="1:10" ht="15" customHeight="1" x14ac:dyDescent="0.45">
      <c r="C15" s="148"/>
      <c r="D15" s="165"/>
      <c r="E15" s="26"/>
      <c r="F15" s="77">
        <v>8000</v>
      </c>
      <c r="G15" s="28" t="s">
        <v>45</v>
      </c>
      <c r="H15" s="29" t="s">
        <v>45</v>
      </c>
      <c r="I15" s="36" t="s">
        <v>75</v>
      </c>
    </row>
    <row r="16" spans="1:10" ht="15" customHeight="1" x14ac:dyDescent="0.45">
      <c r="C16" s="148"/>
      <c r="D16" s="165"/>
      <c r="E16" s="26"/>
      <c r="F16" s="77">
        <v>7000</v>
      </c>
      <c r="G16" s="28" t="s">
        <v>45</v>
      </c>
      <c r="H16" s="29" t="s">
        <v>45</v>
      </c>
      <c r="I16" s="36" t="s">
        <v>76</v>
      </c>
    </row>
    <row r="17" spans="3:9" ht="15" customHeight="1" x14ac:dyDescent="0.45">
      <c r="C17" s="148"/>
      <c r="D17" s="165"/>
      <c r="E17" s="26"/>
      <c r="F17" s="77">
        <v>6000</v>
      </c>
      <c r="G17" s="28" t="s">
        <v>73</v>
      </c>
      <c r="H17" s="29" t="s">
        <v>73</v>
      </c>
      <c r="I17" s="36" t="s">
        <v>77</v>
      </c>
    </row>
    <row r="18" spans="3:9" ht="15" customHeight="1" x14ac:dyDescent="0.45">
      <c r="C18" s="148"/>
      <c r="D18" s="165"/>
      <c r="E18" s="26"/>
      <c r="F18" s="77">
        <v>5000</v>
      </c>
      <c r="G18" s="28" t="s">
        <v>73</v>
      </c>
      <c r="H18" s="29" t="s">
        <v>73</v>
      </c>
      <c r="I18" s="36" t="s">
        <v>79</v>
      </c>
    </row>
    <row r="19" spans="3:9" ht="15" customHeight="1" x14ac:dyDescent="0.45">
      <c r="C19" s="148"/>
      <c r="D19" s="165"/>
      <c r="E19" s="26"/>
      <c r="F19" s="77">
        <v>2500</v>
      </c>
      <c r="G19" s="28" t="s">
        <v>73</v>
      </c>
      <c r="H19" s="29" t="s">
        <v>73</v>
      </c>
      <c r="I19" s="36" t="s">
        <v>78</v>
      </c>
    </row>
    <row r="20" spans="3:9" ht="15" customHeight="1" x14ac:dyDescent="0.45">
      <c r="C20" s="148"/>
      <c r="D20" s="165"/>
      <c r="E20" s="26"/>
      <c r="F20" s="77"/>
      <c r="G20" s="31"/>
      <c r="H20" s="77"/>
      <c r="I20" s="36"/>
    </row>
    <row r="21" spans="3:9" ht="15" customHeight="1" x14ac:dyDescent="0.45">
      <c r="C21" s="148"/>
      <c r="D21" s="165"/>
      <c r="E21" s="26"/>
      <c r="F21" s="77"/>
      <c r="G21" s="28"/>
      <c r="H21" s="77"/>
      <c r="I21" s="36"/>
    </row>
    <row r="22" spans="3:9" ht="15" customHeight="1" thickBot="1" x14ac:dyDescent="0.5">
      <c r="C22" s="148"/>
      <c r="D22" s="166"/>
      <c r="E22" s="39"/>
      <c r="F22" s="83"/>
      <c r="G22" s="40"/>
      <c r="H22" s="83"/>
      <c r="I22" s="41"/>
    </row>
    <row r="23" spans="3:9" ht="15" customHeight="1" thickBot="1" x14ac:dyDescent="0.5">
      <c r="C23" s="170"/>
      <c r="D23" s="47" t="s">
        <v>52</v>
      </c>
      <c r="E23" s="48">
        <v>112583850</v>
      </c>
      <c r="F23" s="49"/>
      <c r="G23" s="50"/>
      <c r="H23" s="49"/>
      <c r="I23" s="51"/>
    </row>
    <row r="24" spans="3:9" ht="15" customHeight="1" thickBot="1" x14ac:dyDescent="0.5">
      <c r="C24" s="148"/>
      <c r="D24" s="90" t="s">
        <v>53</v>
      </c>
      <c r="E24" s="42"/>
      <c r="F24" s="86"/>
      <c r="G24" s="44"/>
      <c r="H24" s="45"/>
      <c r="I24" s="46"/>
    </row>
    <row r="25" spans="3:9" ht="15" customHeight="1" thickBot="1" x14ac:dyDescent="0.5">
      <c r="C25" s="170"/>
      <c r="D25" s="47" t="s">
        <v>52</v>
      </c>
      <c r="E25" s="48"/>
      <c r="F25" s="49"/>
      <c r="G25" s="50"/>
      <c r="H25" s="49"/>
      <c r="I25" s="51"/>
    </row>
    <row r="26" spans="3:9" ht="15" customHeight="1" x14ac:dyDescent="0.45">
      <c r="C26" s="148"/>
      <c r="D26" s="167" t="s">
        <v>16</v>
      </c>
      <c r="E26" s="42"/>
      <c r="F26" s="86">
        <v>10000</v>
      </c>
      <c r="G26" s="44" t="s">
        <v>54</v>
      </c>
      <c r="H26" s="45" t="s">
        <v>54</v>
      </c>
      <c r="I26" s="46" t="s">
        <v>46</v>
      </c>
    </row>
    <row r="27" spans="3:9" ht="15" customHeight="1" x14ac:dyDescent="0.45">
      <c r="C27" s="148"/>
      <c r="D27" s="165"/>
      <c r="E27" s="26"/>
      <c r="F27" s="77">
        <v>9000</v>
      </c>
      <c r="G27" s="28" t="s">
        <v>54</v>
      </c>
      <c r="H27" s="29" t="s">
        <v>54</v>
      </c>
      <c r="I27" s="36" t="s">
        <v>74</v>
      </c>
    </row>
    <row r="28" spans="3:9" ht="15" customHeight="1" x14ac:dyDescent="0.45">
      <c r="C28" s="148"/>
      <c r="D28" s="165"/>
      <c r="E28" s="26"/>
      <c r="F28" s="77">
        <v>8000</v>
      </c>
      <c r="G28" s="28" t="s">
        <v>54</v>
      </c>
      <c r="H28" s="29" t="s">
        <v>54</v>
      </c>
      <c r="I28" s="36" t="s">
        <v>75</v>
      </c>
    </row>
    <row r="29" spans="3:9" ht="15" customHeight="1" x14ac:dyDescent="0.45">
      <c r="C29" s="148"/>
      <c r="D29" s="165"/>
      <c r="E29" s="26"/>
      <c r="F29" s="77">
        <v>7000</v>
      </c>
      <c r="G29" s="28" t="s">
        <v>54</v>
      </c>
      <c r="H29" s="29" t="s">
        <v>54</v>
      </c>
      <c r="I29" s="36" t="s">
        <v>76</v>
      </c>
    </row>
    <row r="30" spans="3:9" ht="15" customHeight="1" x14ac:dyDescent="0.45">
      <c r="C30" s="148"/>
      <c r="D30" s="165"/>
      <c r="E30" s="26"/>
      <c r="F30" s="77">
        <v>6000</v>
      </c>
      <c r="G30" s="28" t="s">
        <v>73</v>
      </c>
      <c r="H30" s="29" t="s">
        <v>73</v>
      </c>
      <c r="I30" s="36" t="s">
        <v>77</v>
      </c>
    </row>
    <row r="31" spans="3:9" ht="15" customHeight="1" x14ac:dyDescent="0.45">
      <c r="C31" s="148"/>
      <c r="D31" s="165"/>
      <c r="E31" s="26"/>
      <c r="F31" s="77">
        <v>5000</v>
      </c>
      <c r="G31" s="28" t="s">
        <v>73</v>
      </c>
      <c r="H31" s="29" t="s">
        <v>73</v>
      </c>
      <c r="I31" s="36" t="s">
        <v>80</v>
      </c>
    </row>
    <row r="32" spans="3:9" ht="15" customHeight="1" x14ac:dyDescent="0.45">
      <c r="C32" s="148"/>
      <c r="D32" s="165"/>
      <c r="E32" s="26"/>
      <c r="F32" s="77">
        <v>2500</v>
      </c>
      <c r="G32" s="28" t="s">
        <v>73</v>
      </c>
      <c r="H32" s="29" t="s">
        <v>73</v>
      </c>
      <c r="I32" s="36" t="s">
        <v>78</v>
      </c>
    </row>
    <row r="33" spans="3:9" ht="15" customHeight="1" x14ac:dyDescent="0.45">
      <c r="C33" s="148"/>
      <c r="D33" s="165"/>
      <c r="E33" s="26"/>
      <c r="F33" s="77"/>
      <c r="G33" s="28"/>
      <c r="H33" s="77"/>
      <c r="I33" s="36"/>
    </row>
    <row r="34" spans="3:9" ht="15" customHeight="1" x14ac:dyDescent="0.45">
      <c r="C34" s="148"/>
      <c r="D34" s="165"/>
      <c r="E34" s="26"/>
      <c r="F34" s="77"/>
      <c r="G34" s="28"/>
      <c r="H34" s="77"/>
      <c r="I34" s="36"/>
    </row>
    <row r="35" spans="3:9" ht="15" customHeight="1" thickBot="1" x14ac:dyDescent="0.5">
      <c r="C35" s="148"/>
      <c r="D35" s="166"/>
      <c r="E35" s="39"/>
      <c r="F35" s="83"/>
      <c r="G35" s="40"/>
      <c r="H35" s="83"/>
      <c r="I35" s="41"/>
    </row>
    <row r="36" spans="3:9" ht="15" customHeight="1" thickBot="1" x14ac:dyDescent="0.5">
      <c r="C36" s="170"/>
      <c r="D36" s="47" t="s">
        <v>52</v>
      </c>
      <c r="E36" s="48">
        <v>485382650</v>
      </c>
      <c r="F36" s="49"/>
      <c r="G36" s="50"/>
      <c r="H36" s="49"/>
      <c r="I36" s="51"/>
    </row>
    <row r="37" spans="3:9" ht="15" customHeight="1" thickBot="1" x14ac:dyDescent="0.5">
      <c r="C37" s="148"/>
      <c r="D37" s="89" t="s">
        <v>55</v>
      </c>
      <c r="E37" s="42"/>
      <c r="F37" s="86"/>
      <c r="G37" s="44"/>
      <c r="H37" s="45"/>
      <c r="I37" s="46"/>
    </row>
    <row r="38" spans="3:9" ht="15" customHeight="1" thickBot="1" x14ac:dyDescent="0.5">
      <c r="C38" s="170"/>
      <c r="D38" s="47" t="s">
        <v>52</v>
      </c>
      <c r="E38" s="48"/>
      <c r="F38" s="49"/>
      <c r="G38" s="50"/>
      <c r="H38" s="49"/>
      <c r="I38" s="51"/>
    </row>
    <row r="39" spans="3:9" ht="15" customHeight="1" x14ac:dyDescent="0.45">
      <c r="C39" s="168" t="s">
        <v>56</v>
      </c>
      <c r="D39" s="167" t="s">
        <v>18</v>
      </c>
      <c r="E39" s="42"/>
      <c r="F39" s="86">
        <v>2000</v>
      </c>
      <c r="G39" s="44" t="s">
        <v>45</v>
      </c>
      <c r="H39" s="45" t="s">
        <v>45</v>
      </c>
      <c r="I39" s="46"/>
    </row>
    <row r="40" spans="3:9" ht="15" customHeight="1" thickBot="1" x14ac:dyDescent="0.5">
      <c r="C40" s="168"/>
      <c r="D40" s="165"/>
      <c r="E40" s="26"/>
      <c r="F40" s="77"/>
      <c r="G40" s="28"/>
      <c r="H40" s="29"/>
      <c r="I40" s="36"/>
    </row>
    <row r="41" spans="3:9" ht="15" customHeight="1" thickBot="1" x14ac:dyDescent="0.5">
      <c r="C41" s="169"/>
      <c r="D41" s="47" t="s">
        <v>52</v>
      </c>
      <c r="E41" s="48">
        <v>203585000</v>
      </c>
      <c r="F41" s="49"/>
      <c r="G41" s="50"/>
      <c r="H41" s="57"/>
      <c r="I41" s="51"/>
    </row>
    <row r="42" spans="3:9" ht="15" customHeight="1" thickBot="1" x14ac:dyDescent="0.5">
      <c r="C42" s="189" t="s">
        <v>57</v>
      </c>
      <c r="D42" s="190"/>
      <c r="E42" s="52">
        <f>E23+E25+E36+E38+E41</f>
        <v>801551500</v>
      </c>
      <c r="F42" s="53"/>
      <c r="G42" s="54"/>
      <c r="H42" s="55"/>
      <c r="I42" s="56"/>
    </row>
    <row r="43" spans="3:9" ht="15" customHeight="1" x14ac:dyDescent="0.45">
      <c r="C43" s="121" t="s">
        <v>61</v>
      </c>
      <c r="D43" s="122"/>
      <c r="E43" s="75">
        <v>129452</v>
      </c>
      <c r="F43" s="191"/>
      <c r="G43" s="191"/>
      <c r="H43" s="191"/>
      <c r="I43" s="191"/>
    </row>
    <row r="44" spans="3:9" ht="15" customHeight="1" thickBot="1" x14ac:dyDescent="0.5">
      <c r="C44" s="99" t="s">
        <v>62</v>
      </c>
      <c r="D44" s="100"/>
      <c r="E44" s="85"/>
      <c r="F44" s="87"/>
      <c r="G44" s="87"/>
      <c r="H44" s="87"/>
      <c r="I44" s="87"/>
    </row>
    <row r="45" spans="3:9" ht="15" customHeight="1" x14ac:dyDescent="0.45">
      <c r="C45" s="107" t="s">
        <v>20</v>
      </c>
      <c r="D45" s="108"/>
      <c r="E45" s="82">
        <f>(E6+E8)/E43</f>
        <v>9800.5436223465076</v>
      </c>
      <c r="F45" s="87"/>
      <c r="G45" s="87"/>
      <c r="H45" s="87"/>
      <c r="I45" s="87"/>
    </row>
    <row r="46" spans="3:9" ht="15" customHeight="1" thickBot="1" x14ac:dyDescent="0.5">
      <c r="C46" s="99" t="s">
        <v>21</v>
      </c>
      <c r="D46" s="100"/>
      <c r="E46" s="84"/>
      <c r="F46" s="153"/>
      <c r="G46" s="153"/>
      <c r="H46" s="153"/>
      <c r="I46" s="153"/>
    </row>
    <row r="47" spans="3:9" ht="15" customHeight="1" x14ac:dyDescent="0.45">
      <c r="C47" s="11" t="s">
        <v>63</v>
      </c>
      <c r="D47" s="11"/>
      <c r="E47" s="11"/>
      <c r="F47" s="11"/>
      <c r="G47" s="11"/>
      <c r="H47" s="11"/>
      <c r="I47" s="11"/>
    </row>
    <row r="48" spans="3:9" ht="15" customHeight="1" x14ac:dyDescent="0.45">
      <c r="C48" s="11" t="s">
        <v>69</v>
      </c>
      <c r="D48" s="11"/>
      <c r="E48" s="11"/>
      <c r="F48" s="11"/>
      <c r="G48" s="11"/>
      <c r="H48" s="11"/>
      <c r="I48" s="11"/>
    </row>
    <row r="49" spans="2:9" ht="15" customHeight="1" x14ac:dyDescent="0.45"/>
    <row r="50" spans="2:9" ht="15" customHeight="1" x14ac:dyDescent="0.45">
      <c r="B50" s="1" t="s">
        <v>22</v>
      </c>
      <c r="C50" s="106" t="s">
        <v>23</v>
      </c>
      <c r="D50" s="106"/>
      <c r="E50" s="106"/>
      <c r="F50" s="106"/>
      <c r="G50" s="106"/>
    </row>
    <row r="51" spans="2:9" ht="12.6" thickBot="1" x14ac:dyDescent="0.5">
      <c r="C51" s="80"/>
      <c r="D51" s="80"/>
      <c r="E51" s="188" t="s">
        <v>24</v>
      </c>
      <c r="F51" s="188"/>
      <c r="G51" s="188"/>
      <c r="H51" s="188" t="s">
        <v>25</v>
      </c>
      <c r="I51" s="188"/>
    </row>
    <row r="52" spans="2:9" ht="15" customHeight="1" x14ac:dyDescent="0.45">
      <c r="C52" s="141" t="s">
        <v>26</v>
      </c>
      <c r="D52" s="142"/>
      <c r="E52" s="180"/>
      <c r="F52" s="181"/>
      <c r="G52" s="182"/>
      <c r="H52" s="180"/>
      <c r="I52" s="183"/>
    </row>
    <row r="53" spans="2:9" ht="15" customHeight="1" thickBot="1" x14ac:dyDescent="0.5">
      <c r="C53" s="176" t="s">
        <v>27</v>
      </c>
      <c r="D53" s="177"/>
      <c r="E53" s="186"/>
      <c r="F53" s="184"/>
      <c r="G53" s="187"/>
      <c r="H53" s="184"/>
      <c r="I53" s="185"/>
    </row>
    <row r="54" spans="2:9" ht="15" customHeight="1" thickBot="1" x14ac:dyDescent="0.5">
      <c r="C54" s="174" t="s">
        <v>65</v>
      </c>
      <c r="D54" s="175"/>
      <c r="E54" s="145">
        <v>30</v>
      </c>
      <c r="F54" s="146"/>
      <c r="G54" s="146"/>
      <c r="H54" s="146"/>
      <c r="I54" s="147"/>
    </row>
    <row r="55" spans="2:9" ht="15" customHeight="1" x14ac:dyDescent="0.45">
      <c r="C55" s="20" t="s">
        <v>102</v>
      </c>
      <c r="D55" s="20"/>
      <c r="E55" s="21"/>
      <c r="F55" s="21"/>
      <c r="G55" s="21"/>
      <c r="H55" s="21"/>
      <c r="I55" s="21"/>
    </row>
    <row r="56" spans="2:9" ht="15" customHeight="1" x14ac:dyDescent="0.45"/>
    <row r="57" spans="2:9" ht="15" customHeight="1" thickBot="1" x14ac:dyDescent="0.5">
      <c r="B57" s="1" t="s">
        <v>28</v>
      </c>
      <c r="C57" s="106" t="s">
        <v>29</v>
      </c>
      <c r="D57" s="106"/>
      <c r="E57" s="106"/>
      <c r="F57" s="106"/>
      <c r="G57" s="106"/>
    </row>
    <row r="58" spans="2:9" ht="15" customHeight="1" x14ac:dyDescent="0.45">
      <c r="C58" s="101" t="s">
        <v>30</v>
      </c>
      <c r="D58" s="78" t="s">
        <v>31</v>
      </c>
      <c r="E58" s="137">
        <f>(E6+E7)/E10</f>
        <v>0.1925122244800426</v>
      </c>
      <c r="F58" s="137"/>
      <c r="G58" s="137"/>
      <c r="H58" s="137"/>
      <c r="I58" s="138"/>
    </row>
    <row r="59" spans="2:9" ht="15" customHeight="1" thickBot="1" x14ac:dyDescent="0.5">
      <c r="C59" s="102"/>
      <c r="D59" s="79" t="s">
        <v>32</v>
      </c>
      <c r="E59" s="139">
        <f>(E8+E9)/E10</f>
        <v>0.80748777551995743</v>
      </c>
      <c r="F59" s="178"/>
      <c r="G59" s="178"/>
      <c r="H59" s="178"/>
      <c r="I59" s="179"/>
    </row>
    <row r="60" spans="2:9" ht="15" customHeight="1" x14ac:dyDescent="0.45"/>
    <row r="61" spans="2:9" ht="15" customHeight="1" thickBot="1" x14ac:dyDescent="0.5">
      <c r="B61" s="1" t="s">
        <v>33</v>
      </c>
      <c r="C61" s="106" t="s">
        <v>34</v>
      </c>
      <c r="D61" s="106"/>
      <c r="E61" s="106"/>
      <c r="F61" s="106"/>
      <c r="G61" s="106"/>
      <c r="H61" s="106"/>
      <c r="I61" s="106"/>
    </row>
    <row r="62" spans="2:9" ht="70.05" customHeight="1" thickBot="1" x14ac:dyDescent="0.5">
      <c r="C62" s="3" t="s">
        <v>35</v>
      </c>
      <c r="D62" s="171"/>
      <c r="E62" s="172"/>
      <c r="F62" s="172"/>
      <c r="G62" s="172"/>
      <c r="H62" s="172"/>
      <c r="I62" s="173"/>
    </row>
  </sheetData>
  <mergeCells count="42">
    <mergeCell ref="C61:I61"/>
    <mergeCell ref="D62:I62"/>
    <mergeCell ref="C54:D54"/>
    <mergeCell ref="E54:I54"/>
    <mergeCell ref="C57:G57"/>
    <mergeCell ref="C58:C59"/>
    <mergeCell ref="E58:I58"/>
    <mergeCell ref="E59:I59"/>
    <mergeCell ref="C52:D52"/>
    <mergeCell ref="E52:G52"/>
    <mergeCell ref="H52:I52"/>
    <mergeCell ref="C53:D53"/>
    <mergeCell ref="E53:G53"/>
    <mergeCell ref="H53:I53"/>
    <mergeCell ref="C45:D45"/>
    <mergeCell ref="C46:D46"/>
    <mergeCell ref="F46:I46"/>
    <mergeCell ref="C50:G50"/>
    <mergeCell ref="E51:G51"/>
    <mergeCell ref="H51:I51"/>
    <mergeCell ref="C44:D44"/>
    <mergeCell ref="C10:D10"/>
    <mergeCell ref="C11:E12"/>
    <mergeCell ref="F11:I11"/>
    <mergeCell ref="C13:C38"/>
    <mergeCell ref="D13:D22"/>
    <mergeCell ref="D26:D35"/>
    <mergeCell ref="C39:C41"/>
    <mergeCell ref="D39:D40"/>
    <mergeCell ref="C42:D42"/>
    <mergeCell ref="C43:D43"/>
    <mergeCell ref="F43:I43"/>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3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72</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249105491</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1042943688</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1292049179</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77">
        <v>10000</v>
      </c>
      <c r="G13" s="28" t="s">
        <v>45</v>
      </c>
      <c r="H13" s="29" t="s">
        <v>45</v>
      </c>
      <c r="I13" s="36" t="s">
        <v>46</v>
      </c>
    </row>
    <row r="14" spans="1:10" ht="15" customHeight="1" x14ac:dyDescent="0.45">
      <c r="C14" s="148"/>
      <c r="D14" s="165"/>
      <c r="E14" s="26"/>
      <c r="F14" s="77">
        <v>9000</v>
      </c>
      <c r="G14" s="28" t="s">
        <v>45</v>
      </c>
      <c r="H14" s="29" t="s">
        <v>45</v>
      </c>
      <c r="I14" s="36" t="s">
        <v>74</v>
      </c>
    </row>
    <row r="15" spans="1:10" ht="15" customHeight="1" x14ac:dyDescent="0.45">
      <c r="C15" s="148"/>
      <c r="D15" s="165"/>
      <c r="E15" s="26"/>
      <c r="F15" s="77">
        <v>8000</v>
      </c>
      <c r="G15" s="28" t="s">
        <v>45</v>
      </c>
      <c r="H15" s="29" t="s">
        <v>45</v>
      </c>
      <c r="I15" s="36" t="s">
        <v>75</v>
      </c>
    </row>
    <row r="16" spans="1:10" ht="15" customHeight="1" x14ac:dyDescent="0.45">
      <c r="C16" s="148"/>
      <c r="D16" s="165"/>
      <c r="E16" s="26"/>
      <c r="F16" s="77">
        <v>7000</v>
      </c>
      <c r="G16" s="28" t="s">
        <v>45</v>
      </c>
      <c r="H16" s="29" t="s">
        <v>45</v>
      </c>
      <c r="I16" s="36" t="s">
        <v>76</v>
      </c>
    </row>
    <row r="17" spans="3:9" ht="15" customHeight="1" x14ac:dyDescent="0.45">
      <c r="C17" s="148"/>
      <c r="D17" s="165"/>
      <c r="E17" s="26"/>
      <c r="F17" s="77">
        <v>6000</v>
      </c>
      <c r="G17" s="28" t="s">
        <v>73</v>
      </c>
      <c r="H17" s="29" t="s">
        <v>73</v>
      </c>
      <c r="I17" s="36" t="s">
        <v>77</v>
      </c>
    </row>
    <row r="18" spans="3:9" ht="15" customHeight="1" x14ac:dyDescent="0.45">
      <c r="C18" s="148"/>
      <c r="D18" s="165"/>
      <c r="E18" s="26"/>
      <c r="F18" s="77">
        <v>5000</v>
      </c>
      <c r="G18" s="28" t="s">
        <v>73</v>
      </c>
      <c r="H18" s="29" t="s">
        <v>73</v>
      </c>
      <c r="I18" s="36" t="s">
        <v>79</v>
      </c>
    </row>
    <row r="19" spans="3:9" ht="15" customHeight="1" x14ac:dyDescent="0.45">
      <c r="C19" s="148"/>
      <c r="D19" s="165"/>
      <c r="E19" s="26"/>
      <c r="F19" s="77">
        <v>2500</v>
      </c>
      <c r="G19" s="28" t="s">
        <v>73</v>
      </c>
      <c r="H19" s="29" t="s">
        <v>73</v>
      </c>
      <c r="I19" s="36" t="s">
        <v>78</v>
      </c>
    </row>
    <row r="20" spans="3:9" ht="15" customHeight="1" x14ac:dyDescent="0.45">
      <c r="C20" s="148"/>
      <c r="D20" s="165"/>
      <c r="E20" s="26"/>
      <c r="F20" s="77"/>
      <c r="G20" s="31"/>
      <c r="H20" s="77"/>
      <c r="I20" s="36"/>
    </row>
    <row r="21" spans="3:9" ht="15" customHeight="1" x14ac:dyDescent="0.45">
      <c r="C21" s="148"/>
      <c r="D21" s="165"/>
      <c r="E21" s="26"/>
      <c r="F21" s="77"/>
      <c r="G21" s="28"/>
      <c r="H21" s="77"/>
      <c r="I21" s="36"/>
    </row>
    <row r="22" spans="3:9" ht="15" customHeight="1" thickBot="1" x14ac:dyDescent="0.5">
      <c r="C22" s="148"/>
      <c r="D22" s="166"/>
      <c r="E22" s="39"/>
      <c r="F22" s="83"/>
      <c r="G22" s="40"/>
      <c r="H22" s="83"/>
      <c r="I22" s="41"/>
    </row>
    <row r="23" spans="3:9" ht="15" customHeight="1" thickBot="1" x14ac:dyDescent="0.5">
      <c r="C23" s="170"/>
      <c r="D23" s="47" t="s">
        <v>52</v>
      </c>
      <c r="E23" s="48">
        <v>116066700</v>
      </c>
      <c r="F23" s="49"/>
      <c r="G23" s="50"/>
      <c r="H23" s="49"/>
      <c r="I23" s="51"/>
    </row>
    <row r="24" spans="3:9" ht="15" customHeight="1" thickBot="1" x14ac:dyDescent="0.5">
      <c r="C24" s="148"/>
      <c r="D24" s="90" t="s">
        <v>53</v>
      </c>
      <c r="E24" s="42"/>
      <c r="F24" s="86"/>
      <c r="G24" s="44"/>
      <c r="H24" s="45"/>
      <c r="I24" s="46"/>
    </row>
    <row r="25" spans="3:9" ht="15" customHeight="1" thickBot="1" x14ac:dyDescent="0.5">
      <c r="C25" s="170"/>
      <c r="D25" s="47" t="s">
        <v>52</v>
      </c>
      <c r="E25" s="48"/>
      <c r="F25" s="49"/>
      <c r="G25" s="50"/>
      <c r="H25" s="49"/>
      <c r="I25" s="51"/>
    </row>
    <row r="26" spans="3:9" ht="15" customHeight="1" x14ac:dyDescent="0.45">
      <c r="C26" s="148"/>
      <c r="D26" s="167" t="s">
        <v>16</v>
      </c>
      <c r="E26" s="42"/>
      <c r="F26" s="86">
        <v>10000</v>
      </c>
      <c r="G26" s="44" t="s">
        <v>54</v>
      </c>
      <c r="H26" s="45" t="s">
        <v>54</v>
      </c>
      <c r="I26" s="46" t="s">
        <v>46</v>
      </c>
    </row>
    <row r="27" spans="3:9" ht="15" customHeight="1" x14ac:dyDescent="0.45">
      <c r="C27" s="148"/>
      <c r="D27" s="165"/>
      <c r="E27" s="26"/>
      <c r="F27" s="77">
        <v>9000</v>
      </c>
      <c r="G27" s="28" t="s">
        <v>54</v>
      </c>
      <c r="H27" s="29" t="s">
        <v>54</v>
      </c>
      <c r="I27" s="36" t="s">
        <v>74</v>
      </c>
    </row>
    <row r="28" spans="3:9" ht="15" customHeight="1" x14ac:dyDescent="0.45">
      <c r="C28" s="148"/>
      <c r="D28" s="165"/>
      <c r="E28" s="26"/>
      <c r="F28" s="77">
        <v>8000</v>
      </c>
      <c r="G28" s="28" t="s">
        <v>54</v>
      </c>
      <c r="H28" s="29" t="s">
        <v>54</v>
      </c>
      <c r="I28" s="36" t="s">
        <v>75</v>
      </c>
    </row>
    <row r="29" spans="3:9" ht="15" customHeight="1" x14ac:dyDescent="0.45">
      <c r="C29" s="148"/>
      <c r="D29" s="165"/>
      <c r="E29" s="26"/>
      <c r="F29" s="77">
        <v>7000</v>
      </c>
      <c r="G29" s="28" t="s">
        <v>54</v>
      </c>
      <c r="H29" s="29" t="s">
        <v>54</v>
      </c>
      <c r="I29" s="36" t="s">
        <v>76</v>
      </c>
    </row>
    <row r="30" spans="3:9" ht="15" customHeight="1" x14ac:dyDescent="0.45">
      <c r="C30" s="148"/>
      <c r="D30" s="165"/>
      <c r="E30" s="26"/>
      <c r="F30" s="77">
        <v>6000</v>
      </c>
      <c r="G30" s="28" t="s">
        <v>73</v>
      </c>
      <c r="H30" s="29" t="s">
        <v>73</v>
      </c>
      <c r="I30" s="36" t="s">
        <v>77</v>
      </c>
    </row>
    <row r="31" spans="3:9" ht="15" customHeight="1" x14ac:dyDescent="0.45">
      <c r="C31" s="148"/>
      <c r="D31" s="165"/>
      <c r="E31" s="26"/>
      <c r="F31" s="77">
        <v>5000</v>
      </c>
      <c r="G31" s="28" t="s">
        <v>73</v>
      </c>
      <c r="H31" s="29" t="s">
        <v>73</v>
      </c>
      <c r="I31" s="36" t="s">
        <v>80</v>
      </c>
    </row>
    <row r="32" spans="3:9" ht="15" customHeight="1" x14ac:dyDescent="0.45">
      <c r="C32" s="148"/>
      <c r="D32" s="165"/>
      <c r="E32" s="26"/>
      <c r="F32" s="77">
        <v>2500</v>
      </c>
      <c r="G32" s="28" t="s">
        <v>73</v>
      </c>
      <c r="H32" s="29" t="s">
        <v>73</v>
      </c>
      <c r="I32" s="36" t="s">
        <v>78</v>
      </c>
    </row>
    <row r="33" spans="3:9" ht="15" customHeight="1" x14ac:dyDescent="0.45">
      <c r="C33" s="148"/>
      <c r="D33" s="165"/>
      <c r="E33" s="26"/>
      <c r="F33" s="77"/>
      <c r="G33" s="28"/>
      <c r="H33" s="77"/>
      <c r="I33" s="36"/>
    </row>
    <row r="34" spans="3:9" ht="15" customHeight="1" x14ac:dyDescent="0.45">
      <c r="C34" s="148"/>
      <c r="D34" s="165"/>
      <c r="E34" s="26"/>
      <c r="F34" s="77"/>
      <c r="G34" s="28"/>
      <c r="H34" s="77"/>
      <c r="I34" s="36"/>
    </row>
    <row r="35" spans="3:9" ht="15" customHeight="1" thickBot="1" x14ac:dyDescent="0.5">
      <c r="C35" s="148"/>
      <c r="D35" s="166"/>
      <c r="E35" s="39"/>
      <c r="F35" s="83"/>
      <c r="G35" s="40"/>
      <c r="H35" s="83"/>
      <c r="I35" s="41"/>
    </row>
    <row r="36" spans="3:9" ht="15" customHeight="1" thickBot="1" x14ac:dyDescent="0.5">
      <c r="C36" s="170"/>
      <c r="D36" s="47" t="s">
        <v>52</v>
      </c>
      <c r="E36" s="48">
        <v>494405150</v>
      </c>
      <c r="F36" s="49"/>
      <c r="G36" s="50"/>
      <c r="H36" s="49"/>
      <c r="I36" s="51"/>
    </row>
    <row r="37" spans="3:9" ht="15" customHeight="1" thickBot="1" x14ac:dyDescent="0.5">
      <c r="C37" s="148"/>
      <c r="D37" s="89" t="s">
        <v>55</v>
      </c>
      <c r="E37" s="42"/>
      <c r="F37" s="86"/>
      <c r="G37" s="44"/>
      <c r="H37" s="45"/>
      <c r="I37" s="46"/>
    </row>
    <row r="38" spans="3:9" ht="15" customHeight="1" thickBot="1" x14ac:dyDescent="0.5">
      <c r="C38" s="170"/>
      <c r="D38" s="47" t="s">
        <v>52</v>
      </c>
      <c r="E38" s="48"/>
      <c r="F38" s="49"/>
      <c r="G38" s="50"/>
      <c r="H38" s="49"/>
      <c r="I38" s="51"/>
    </row>
    <row r="39" spans="3:9" ht="15" customHeight="1" x14ac:dyDescent="0.45">
      <c r="C39" s="168" t="s">
        <v>56</v>
      </c>
      <c r="D39" s="167" t="s">
        <v>18</v>
      </c>
      <c r="E39" s="42"/>
      <c r="F39" s="86">
        <v>2000</v>
      </c>
      <c r="G39" s="44" t="s">
        <v>45</v>
      </c>
      <c r="H39" s="45" t="s">
        <v>45</v>
      </c>
      <c r="I39" s="46"/>
    </row>
    <row r="40" spans="3:9" ht="15" customHeight="1" thickBot="1" x14ac:dyDescent="0.5">
      <c r="C40" s="168"/>
      <c r="D40" s="165"/>
      <c r="E40" s="26"/>
      <c r="F40" s="77"/>
      <c r="G40" s="28"/>
      <c r="H40" s="29"/>
      <c r="I40" s="36"/>
    </row>
    <row r="41" spans="3:9" ht="15" customHeight="1" thickBot="1" x14ac:dyDescent="0.5">
      <c r="C41" s="169"/>
      <c r="D41" s="47" t="s">
        <v>52</v>
      </c>
      <c r="E41" s="48">
        <v>244338000</v>
      </c>
      <c r="F41" s="49"/>
      <c r="G41" s="50"/>
      <c r="H41" s="57"/>
      <c r="I41" s="51"/>
    </row>
    <row r="42" spans="3:9" ht="15" customHeight="1" thickBot="1" x14ac:dyDescent="0.5">
      <c r="C42" s="189" t="s">
        <v>57</v>
      </c>
      <c r="D42" s="190"/>
      <c r="E42" s="52">
        <f>E23+E25+E36+E38+E41</f>
        <v>854809850</v>
      </c>
      <c r="F42" s="53"/>
      <c r="G42" s="54"/>
      <c r="H42" s="55"/>
      <c r="I42" s="56"/>
    </row>
    <row r="43" spans="3:9" ht="15" customHeight="1" x14ac:dyDescent="0.45">
      <c r="C43" s="121" t="s">
        <v>61</v>
      </c>
      <c r="D43" s="122"/>
      <c r="E43" s="75">
        <v>134152</v>
      </c>
      <c r="F43" s="191"/>
      <c r="G43" s="191"/>
      <c r="H43" s="191"/>
      <c r="I43" s="191"/>
    </row>
    <row r="44" spans="3:9" ht="15" customHeight="1" thickBot="1" x14ac:dyDescent="0.5">
      <c r="C44" s="99" t="s">
        <v>62</v>
      </c>
      <c r="D44" s="100"/>
      <c r="E44" s="85"/>
      <c r="F44" s="87"/>
      <c r="G44" s="87"/>
      <c r="H44" s="87"/>
      <c r="I44" s="87"/>
    </row>
    <row r="45" spans="3:9" ht="15" customHeight="1" x14ac:dyDescent="0.45">
      <c r="C45" s="107" t="s">
        <v>20</v>
      </c>
      <c r="D45" s="108"/>
      <c r="E45" s="82">
        <f>(E6+E8)/E43</f>
        <v>9631.2330714413492</v>
      </c>
      <c r="F45" s="87"/>
      <c r="G45" s="87"/>
      <c r="H45" s="87"/>
      <c r="I45" s="87"/>
    </row>
    <row r="46" spans="3:9" ht="15" customHeight="1" thickBot="1" x14ac:dyDescent="0.5">
      <c r="C46" s="99" t="s">
        <v>21</v>
      </c>
      <c r="D46" s="100"/>
      <c r="E46" s="84"/>
      <c r="F46" s="153"/>
      <c r="G46" s="153"/>
      <c r="H46" s="153"/>
      <c r="I46" s="153"/>
    </row>
    <row r="47" spans="3:9" ht="15" customHeight="1" x14ac:dyDescent="0.45">
      <c r="C47" s="11" t="s">
        <v>63</v>
      </c>
      <c r="D47" s="11"/>
      <c r="E47" s="11"/>
      <c r="F47" s="11"/>
      <c r="G47" s="11"/>
      <c r="H47" s="11"/>
      <c r="I47" s="11"/>
    </row>
    <row r="48" spans="3:9" ht="15" customHeight="1" x14ac:dyDescent="0.45">
      <c r="C48" s="11" t="s">
        <v>69</v>
      </c>
      <c r="D48" s="11"/>
      <c r="E48" s="11"/>
      <c r="F48" s="11"/>
      <c r="G48" s="11"/>
      <c r="H48" s="11"/>
      <c r="I48" s="11"/>
    </row>
    <row r="49" spans="2:9" ht="15" customHeight="1" x14ac:dyDescent="0.45"/>
    <row r="50" spans="2:9" ht="15" customHeight="1" x14ac:dyDescent="0.45">
      <c r="B50" s="1" t="s">
        <v>22</v>
      </c>
      <c r="C50" s="106" t="s">
        <v>23</v>
      </c>
      <c r="D50" s="106"/>
      <c r="E50" s="106"/>
      <c r="F50" s="106"/>
      <c r="G50" s="106"/>
    </row>
    <row r="51" spans="2:9" ht="12.6" thickBot="1" x14ac:dyDescent="0.5">
      <c r="C51" s="80"/>
      <c r="D51" s="80"/>
      <c r="E51" s="188" t="s">
        <v>24</v>
      </c>
      <c r="F51" s="188"/>
      <c r="G51" s="188"/>
      <c r="H51" s="188" t="s">
        <v>25</v>
      </c>
      <c r="I51" s="188"/>
    </row>
    <row r="52" spans="2:9" ht="15" customHeight="1" x14ac:dyDescent="0.45">
      <c r="C52" s="141" t="s">
        <v>26</v>
      </c>
      <c r="D52" s="142"/>
      <c r="E52" s="180"/>
      <c r="F52" s="181"/>
      <c r="G52" s="182"/>
      <c r="H52" s="180"/>
      <c r="I52" s="183"/>
    </row>
    <row r="53" spans="2:9" ht="15" customHeight="1" thickBot="1" x14ac:dyDescent="0.5">
      <c r="C53" s="176" t="s">
        <v>27</v>
      </c>
      <c r="D53" s="177"/>
      <c r="E53" s="186"/>
      <c r="F53" s="184"/>
      <c r="G53" s="187"/>
      <c r="H53" s="184"/>
      <c r="I53" s="185"/>
    </row>
    <row r="54" spans="2:9" ht="15" customHeight="1" thickBot="1" x14ac:dyDescent="0.5">
      <c r="C54" s="174" t="s">
        <v>65</v>
      </c>
      <c r="D54" s="175"/>
      <c r="E54" s="145">
        <v>31</v>
      </c>
      <c r="F54" s="146"/>
      <c r="G54" s="146"/>
      <c r="H54" s="146"/>
      <c r="I54" s="147"/>
    </row>
    <row r="55" spans="2:9" ht="15" customHeight="1" x14ac:dyDescent="0.45">
      <c r="C55" s="20" t="s">
        <v>102</v>
      </c>
      <c r="D55" s="20"/>
      <c r="E55" s="21"/>
      <c r="F55" s="21"/>
      <c r="G55" s="21"/>
      <c r="H55" s="21"/>
      <c r="I55" s="21"/>
    </row>
    <row r="56" spans="2:9" ht="15" customHeight="1" x14ac:dyDescent="0.45"/>
    <row r="57" spans="2:9" ht="15" customHeight="1" thickBot="1" x14ac:dyDescent="0.5">
      <c r="B57" s="1" t="s">
        <v>28</v>
      </c>
      <c r="C57" s="106" t="s">
        <v>29</v>
      </c>
      <c r="D57" s="106"/>
      <c r="E57" s="106"/>
      <c r="F57" s="106"/>
      <c r="G57" s="106"/>
    </row>
    <row r="58" spans="2:9" ht="15" customHeight="1" x14ac:dyDescent="0.45">
      <c r="C58" s="101" t="s">
        <v>30</v>
      </c>
      <c r="D58" s="78" t="s">
        <v>31</v>
      </c>
      <c r="E58" s="137">
        <f>(E6+E7)/E10</f>
        <v>0.19279876884624375</v>
      </c>
      <c r="F58" s="137"/>
      <c r="G58" s="137"/>
      <c r="H58" s="137"/>
      <c r="I58" s="138"/>
    </row>
    <row r="59" spans="2:9" ht="15" customHeight="1" thickBot="1" x14ac:dyDescent="0.5">
      <c r="C59" s="102"/>
      <c r="D59" s="79" t="s">
        <v>32</v>
      </c>
      <c r="E59" s="139">
        <f>(E8+E9)/E10</f>
        <v>0.8072012311537563</v>
      </c>
      <c r="F59" s="178"/>
      <c r="G59" s="178"/>
      <c r="H59" s="178"/>
      <c r="I59" s="179"/>
    </row>
    <row r="60" spans="2:9" ht="15" customHeight="1" x14ac:dyDescent="0.45"/>
    <row r="61" spans="2:9" ht="15" customHeight="1" thickBot="1" x14ac:dyDescent="0.5">
      <c r="B61" s="1" t="s">
        <v>33</v>
      </c>
      <c r="C61" s="106" t="s">
        <v>34</v>
      </c>
      <c r="D61" s="106"/>
      <c r="E61" s="106"/>
      <c r="F61" s="106"/>
      <c r="G61" s="106"/>
      <c r="H61" s="106"/>
      <c r="I61" s="106"/>
    </row>
    <row r="62" spans="2:9" ht="70.05" customHeight="1" thickBot="1" x14ac:dyDescent="0.5">
      <c r="C62" s="3" t="s">
        <v>35</v>
      </c>
      <c r="D62" s="171"/>
      <c r="E62" s="172"/>
      <c r="F62" s="172"/>
      <c r="G62" s="172"/>
      <c r="H62" s="172"/>
      <c r="I62" s="173"/>
    </row>
  </sheetData>
  <mergeCells count="42">
    <mergeCell ref="C61:I61"/>
    <mergeCell ref="D62:I62"/>
    <mergeCell ref="C54:D54"/>
    <mergeCell ref="E54:I54"/>
    <mergeCell ref="C57:G57"/>
    <mergeCell ref="C58:C59"/>
    <mergeCell ref="E58:I58"/>
    <mergeCell ref="E59:I59"/>
    <mergeCell ref="C52:D52"/>
    <mergeCell ref="E52:G52"/>
    <mergeCell ref="H52:I52"/>
    <mergeCell ref="C53:D53"/>
    <mergeCell ref="E53:G53"/>
    <mergeCell ref="H53:I53"/>
    <mergeCell ref="C45:D45"/>
    <mergeCell ref="C46:D46"/>
    <mergeCell ref="F46:I46"/>
    <mergeCell ref="C50:G50"/>
    <mergeCell ref="E51:G51"/>
    <mergeCell ref="H51:I51"/>
    <mergeCell ref="C44:D44"/>
    <mergeCell ref="C10:D10"/>
    <mergeCell ref="C11:E12"/>
    <mergeCell ref="F11:I11"/>
    <mergeCell ref="C13:C38"/>
    <mergeCell ref="D13:D22"/>
    <mergeCell ref="D26:D35"/>
    <mergeCell ref="C39:C41"/>
    <mergeCell ref="D39:D40"/>
    <mergeCell ref="C42:D42"/>
    <mergeCell ref="C43:D43"/>
    <mergeCell ref="F43:I43"/>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3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72</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110223711</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786014648</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896238359</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77">
        <v>10000</v>
      </c>
      <c r="G13" s="28" t="s">
        <v>45</v>
      </c>
      <c r="H13" s="29" t="s">
        <v>45</v>
      </c>
      <c r="I13" s="36" t="s">
        <v>46</v>
      </c>
    </row>
    <row r="14" spans="1:10" ht="15" customHeight="1" x14ac:dyDescent="0.45">
      <c r="C14" s="148"/>
      <c r="D14" s="165"/>
      <c r="E14" s="26"/>
      <c r="F14" s="77">
        <v>9000</v>
      </c>
      <c r="G14" s="28" t="s">
        <v>45</v>
      </c>
      <c r="H14" s="29" t="s">
        <v>45</v>
      </c>
      <c r="I14" s="36" t="s">
        <v>74</v>
      </c>
    </row>
    <row r="15" spans="1:10" ht="15" customHeight="1" x14ac:dyDescent="0.45">
      <c r="C15" s="148"/>
      <c r="D15" s="165"/>
      <c r="E15" s="26"/>
      <c r="F15" s="77">
        <v>8000</v>
      </c>
      <c r="G15" s="28" t="s">
        <v>45</v>
      </c>
      <c r="H15" s="29" t="s">
        <v>45</v>
      </c>
      <c r="I15" s="36" t="s">
        <v>75</v>
      </c>
    </row>
    <row r="16" spans="1:10" ht="15" customHeight="1" x14ac:dyDescent="0.45">
      <c r="C16" s="148"/>
      <c r="D16" s="165"/>
      <c r="E16" s="26"/>
      <c r="F16" s="77">
        <v>7000</v>
      </c>
      <c r="G16" s="28" t="s">
        <v>45</v>
      </c>
      <c r="H16" s="29" t="s">
        <v>45</v>
      </c>
      <c r="I16" s="36" t="s">
        <v>76</v>
      </c>
    </row>
    <row r="17" spans="3:9" ht="15" customHeight="1" x14ac:dyDescent="0.45">
      <c r="C17" s="148"/>
      <c r="D17" s="165"/>
      <c r="E17" s="26"/>
      <c r="F17" s="77">
        <v>6000</v>
      </c>
      <c r="G17" s="28" t="s">
        <v>73</v>
      </c>
      <c r="H17" s="29" t="s">
        <v>73</v>
      </c>
      <c r="I17" s="36" t="s">
        <v>77</v>
      </c>
    </row>
    <row r="18" spans="3:9" ht="15" customHeight="1" x14ac:dyDescent="0.45">
      <c r="C18" s="148"/>
      <c r="D18" s="165"/>
      <c r="E18" s="26"/>
      <c r="F18" s="77">
        <v>5000</v>
      </c>
      <c r="G18" s="28" t="s">
        <v>73</v>
      </c>
      <c r="H18" s="29" t="s">
        <v>73</v>
      </c>
      <c r="I18" s="36" t="s">
        <v>79</v>
      </c>
    </row>
    <row r="19" spans="3:9" ht="15" customHeight="1" x14ac:dyDescent="0.45">
      <c r="C19" s="148"/>
      <c r="D19" s="165"/>
      <c r="E19" s="26"/>
      <c r="F19" s="77">
        <v>2500</v>
      </c>
      <c r="G19" s="28" t="s">
        <v>73</v>
      </c>
      <c r="H19" s="29" t="s">
        <v>73</v>
      </c>
      <c r="I19" s="36" t="s">
        <v>78</v>
      </c>
    </row>
    <row r="20" spans="3:9" ht="15" customHeight="1" x14ac:dyDescent="0.45">
      <c r="C20" s="148"/>
      <c r="D20" s="165"/>
      <c r="E20" s="26"/>
      <c r="F20" s="77"/>
      <c r="G20" s="31"/>
      <c r="H20" s="77"/>
      <c r="I20" s="36"/>
    </row>
    <row r="21" spans="3:9" ht="15" customHeight="1" x14ac:dyDescent="0.45">
      <c r="C21" s="148"/>
      <c r="D21" s="165"/>
      <c r="E21" s="26"/>
      <c r="F21" s="77"/>
      <c r="G21" s="28"/>
      <c r="H21" s="77"/>
      <c r="I21" s="36"/>
    </row>
    <row r="22" spans="3:9" ht="15" customHeight="1" thickBot="1" x14ac:dyDescent="0.5">
      <c r="C22" s="148"/>
      <c r="D22" s="166"/>
      <c r="E22" s="39"/>
      <c r="F22" s="83"/>
      <c r="G22" s="40"/>
      <c r="H22" s="83"/>
      <c r="I22" s="41"/>
    </row>
    <row r="23" spans="3:9" ht="15" customHeight="1" thickBot="1" x14ac:dyDescent="0.5">
      <c r="C23" s="170"/>
      <c r="D23" s="47" t="s">
        <v>52</v>
      </c>
      <c r="E23" s="48">
        <v>50718600</v>
      </c>
      <c r="F23" s="49"/>
      <c r="G23" s="50"/>
      <c r="H23" s="49"/>
      <c r="I23" s="51"/>
    </row>
    <row r="24" spans="3:9" ht="15" customHeight="1" thickBot="1" x14ac:dyDescent="0.5">
      <c r="C24" s="148"/>
      <c r="D24" s="90" t="s">
        <v>53</v>
      </c>
      <c r="E24" s="42"/>
      <c r="F24" s="86"/>
      <c r="G24" s="44"/>
      <c r="H24" s="45"/>
      <c r="I24" s="46"/>
    </row>
    <row r="25" spans="3:9" ht="15" customHeight="1" thickBot="1" x14ac:dyDescent="0.5">
      <c r="C25" s="170"/>
      <c r="D25" s="47" t="s">
        <v>52</v>
      </c>
      <c r="E25" s="48"/>
      <c r="F25" s="49"/>
      <c r="G25" s="50"/>
      <c r="H25" s="49"/>
      <c r="I25" s="51"/>
    </row>
    <row r="26" spans="3:9" ht="15" customHeight="1" x14ac:dyDescent="0.45">
      <c r="C26" s="148"/>
      <c r="D26" s="167" t="s">
        <v>16</v>
      </c>
      <c r="E26" s="42"/>
      <c r="F26" s="86">
        <v>10000</v>
      </c>
      <c r="G26" s="44" t="s">
        <v>54</v>
      </c>
      <c r="H26" s="45" t="s">
        <v>54</v>
      </c>
      <c r="I26" s="46" t="s">
        <v>46</v>
      </c>
    </row>
    <row r="27" spans="3:9" ht="15" customHeight="1" x14ac:dyDescent="0.45">
      <c r="C27" s="148"/>
      <c r="D27" s="165"/>
      <c r="E27" s="26"/>
      <c r="F27" s="77">
        <v>9000</v>
      </c>
      <c r="G27" s="28" t="s">
        <v>54</v>
      </c>
      <c r="H27" s="29" t="s">
        <v>54</v>
      </c>
      <c r="I27" s="36" t="s">
        <v>74</v>
      </c>
    </row>
    <row r="28" spans="3:9" ht="15" customHeight="1" x14ac:dyDescent="0.45">
      <c r="C28" s="148"/>
      <c r="D28" s="165"/>
      <c r="E28" s="26"/>
      <c r="F28" s="77">
        <v>8000</v>
      </c>
      <c r="G28" s="28" t="s">
        <v>54</v>
      </c>
      <c r="H28" s="29" t="s">
        <v>54</v>
      </c>
      <c r="I28" s="36" t="s">
        <v>75</v>
      </c>
    </row>
    <row r="29" spans="3:9" ht="15" customHeight="1" x14ac:dyDescent="0.45">
      <c r="C29" s="148"/>
      <c r="D29" s="165"/>
      <c r="E29" s="26"/>
      <c r="F29" s="77">
        <v>7000</v>
      </c>
      <c r="G29" s="28" t="s">
        <v>54</v>
      </c>
      <c r="H29" s="29" t="s">
        <v>54</v>
      </c>
      <c r="I29" s="36" t="s">
        <v>76</v>
      </c>
    </row>
    <row r="30" spans="3:9" ht="15" customHeight="1" x14ac:dyDescent="0.45">
      <c r="C30" s="148"/>
      <c r="D30" s="165"/>
      <c r="E30" s="26"/>
      <c r="F30" s="77">
        <v>6000</v>
      </c>
      <c r="G30" s="28" t="s">
        <v>73</v>
      </c>
      <c r="H30" s="29" t="s">
        <v>73</v>
      </c>
      <c r="I30" s="36" t="s">
        <v>77</v>
      </c>
    </row>
    <row r="31" spans="3:9" ht="15" customHeight="1" x14ac:dyDescent="0.45">
      <c r="C31" s="148"/>
      <c r="D31" s="165"/>
      <c r="E31" s="26"/>
      <c r="F31" s="77">
        <v>5000</v>
      </c>
      <c r="G31" s="28" t="s">
        <v>73</v>
      </c>
      <c r="H31" s="29" t="s">
        <v>73</v>
      </c>
      <c r="I31" s="36" t="s">
        <v>80</v>
      </c>
    </row>
    <row r="32" spans="3:9" ht="15" customHeight="1" x14ac:dyDescent="0.45">
      <c r="C32" s="148"/>
      <c r="D32" s="165"/>
      <c r="E32" s="26"/>
      <c r="F32" s="77">
        <v>2500</v>
      </c>
      <c r="G32" s="28" t="s">
        <v>73</v>
      </c>
      <c r="H32" s="29" t="s">
        <v>73</v>
      </c>
      <c r="I32" s="36" t="s">
        <v>78</v>
      </c>
    </row>
    <row r="33" spans="3:9" ht="15" customHeight="1" x14ac:dyDescent="0.45">
      <c r="C33" s="148"/>
      <c r="D33" s="165"/>
      <c r="E33" s="26"/>
      <c r="F33" s="77"/>
      <c r="G33" s="28"/>
      <c r="H33" s="77"/>
      <c r="I33" s="36"/>
    </row>
    <row r="34" spans="3:9" ht="15" customHeight="1" x14ac:dyDescent="0.45">
      <c r="C34" s="148"/>
      <c r="D34" s="165"/>
      <c r="E34" s="26"/>
      <c r="F34" s="77"/>
      <c r="G34" s="28"/>
      <c r="H34" s="77"/>
      <c r="I34" s="36"/>
    </row>
    <row r="35" spans="3:9" ht="15" customHeight="1" thickBot="1" x14ac:dyDescent="0.5">
      <c r="C35" s="148"/>
      <c r="D35" s="166"/>
      <c r="E35" s="39"/>
      <c r="F35" s="83"/>
      <c r="G35" s="40"/>
      <c r="H35" s="83"/>
      <c r="I35" s="41"/>
    </row>
    <row r="36" spans="3:9" ht="15" customHeight="1" thickBot="1" x14ac:dyDescent="0.5">
      <c r="C36" s="170"/>
      <c r="D36" s="47" t="s">
        <v>52</v>
      </c>
      <c r="E36" s="48">
        <v>368053650</v>
      </c>
      <c r="F36" s="49"/>
      <c r="G36" s="50"/>
      <c r="H36" s="49"/>
      <c r="I36" s="51"/>
    </row>
    <row r="37" spans="3:9" ht="15" customHeight="1" thickBot="1" x14ac:dyDescent="0.5">
      <c r="C37" s="148"/>
      <c r="D37" s="89" t="s">
        <v>55</v>
      </c>
      <c r="E37" s="42"/>
      <c r="F37" s="86"/>
      <c r="G37" s="44"/>
      <c r="H37" s="45"/>
      <c r="I37" s="46"/>
    </row>
    <row r="38" spans="3:9" ht="15" customHeight="1" thickBot="1" x14ac:dyDescent="0.5">
      <c r="C38" s="170"/>
      <c r="D38" s="47" t="s">
        <v>52</v>
      </c>
      <c r="E38" s="48"/>
      <c r="F38" s="49"/>
      <c r="G38" s="50"/>
      <c r="H38" s="49"/>
      <c r="I38" s="51"/>
    </row>
    <row r="39" spans="3:9" ht="15" customHeight="1" x14ac:dyDescent="0.45">
      <c r="C39" s="168" t="s">
        <v>56</v>
      </c>
      <c r="D39" s="167" t="s">
        <v>18</v>
      </c>
      <c r="E39" s="42"/>
      <c r="F39" s="86">
        <v>2000</v>
      </c>
      <c r="G39" s="44" t="s">
        <v>45</v>
      </c>
      <c r="H39" s="45" t="s">
        <v>45</v>
      </c>
      <c r="I39" s="46"/>
    </row>
    <row r="40" spans="3:9" ht="15" customHeight="1" thickBot="1" x14ac:dyDescent="0.5">
      <c r="C40" s="168"/>
      <c r="D40" s="165"/>
      <c r="E40" s="26"/>
      <c r="F40" s="77"/>
      <c r="G40" s="28"/>
      <c r="H40" s="29"/>
      <c r="I40" s="36"/>
    </row>
    <row r="41" spans="3:9" ht="15" customHeight="1" thickBot="1" x14ac:dyDescent="0.5">
      <c r="C41" s="169"/>
      <c r="D41" s="47" t="s">
        <v>52</v>
      </c>
      <c r="E41" s="48">
        <v>203847000</v>
      </c>
      <c r="F41" s="49"/>
      <c r="G41" s="50"/>
      <c r="H41" s="57"/>
      <c r="I41" s="51"/>
    </row>
    <row r="42" spans="3:9" ht="15" customHeight="1" thickBot="1" x14ac:dyDescent="0.5">
      <c r="C42" s="189" t="s">
        <v>57</v>
      </c>
      <c r="D42" s="190"/>
      <c r="E42" s="52">
        <f>E23+E25+E36+E38+E41</f>
        <v>622619250</v>
      </c>
      <c r="F42" s="53"/>
      <c r="G42" s="54"/>
      <c r="H42" s="55"/>
      <c r="I42" s="56"/>
    </row>
    <row r="43" spans="3:9" ht="15" customHeight="1" x14ac:dyDescent="0.45">
      <c r="C43" s="121" t="s">
        <v>61</v>
      </c>
      <c r="D43" s="122"/>
      <c r="E43" s="75">
        <v>92425</v>
      </c>
      <c r="F43" s="191"/>
      <c r="G43" s="191"/>
      <c r="H43" s="191"/>
      <c r="I43" s="191"/>
    </row>
    <row r="44" spans="3:9" ht="15" customHeight="1" thickBot="1" x14ac:dyDescent="0.5">
      <c r="C44" s="99" t="s">
        <v>62</v>
      </c>
      <c r="D44" s="100"/>
      <c r="E44" s="85"/>
      <c r="F44" s="87"/>
      <c r="G44" s="87"/>
      <c r="H44" s="87"/>
      <c r="I44" s="87"/>
    </row>
    <row r="45" spans="3:9" ht="15" customHeight="1" x14ac:dyDescent="0.45">
      <c r="C45" s="107" t="s">
        <v>20</v>
      </c>
      <c r="D45" s="108"/>
      <c r="E45" s="82">
        <f>(E6+E8)/E43</f>
        <v>9696.9257127400597</v>
      </c>
      <c r="F45" s="87"/>
      <c r="G45" s="87"/>
      <c r="H45" s="87"/>
      <c r="I45" s="87"/>
    </row>
    <row r="46" spans="3:9" ht="15" customHeight="1" thickBot="1" x14ac:dyDescent="0.5">
      <c r="C46" s="99" t="s">
        <v>21</v>
      </c>
      <c r="D46" s="100"/>
      <c r="E46" s="84"/>
      <c r="F46" s="153"/>
      <c r="G46" s="153"/>
      <c r="H46" s="153"/>
      <c r="I46" s="153"/>
    </row>
    <row r="47" spans="3:9" ht="15" customHeight="1" x14ac:dyDescent="0.45">
      <c r="C47" s="11" t="s">
        <v>63</v>
      </c>
      <c r="D47" s="11"/>
      <c r="E47" s="11"/>
      <c r="F47" s="11"/>
      <c r="G47" s="11"/>
      <c r="H47" s="11"/>
      <c r="I47" s="11"/>
    </row>
    <row r="48" spans="3:9" ht="15" customHeight="1" x14ac:dyDescent="0.45">
      <c r="C48" s="11" t="s">
        <v>69</v>
      </c>
      <c r="D48" s="11"/>
      <c r="E48" s="11"/>
      <c r="F48" s="11"/>
      <c r="G48" s="11"/>
      <c r="H48" s="11"/>
      <c r="I48" s="11"/>
    </row>
    <row r="49" spans="2:9" ht="15" customHeight="1" x14ac:dyDescent="0.45"/>
    <row r="50" spans="2:9" ht="15" customHeight="1" x14ac:dyDescent="0.45">
      <c r="B50" s="1" t="s">
        <v>22</v>
      </c>
      <c r="C50" s="106" t="s">
        <v>23</v>
      </c>
      <c r="D50" s="106"/>
      <c r="E50" s="106"/>
      <c r="F50" s="106"/>
      <c r="G50" s="106"/>
    </row>
    <row r="51" spans="2:9" ht="12.6" thickBot="1" x14ac:dyDescent="0.5">
      <c r="C51" s="80"/>
      <c r="D51" s="80"/>
      <c r="E51" s="188" t="s">
        <v>24</v>
      </c>
      <c r="F51" s="188"/>
      <c r="G51" s="188"/>
      <c r="H51" s="188" t="s">
        <v>25</v>
      </c>
      <c r="I51" s="188"/>
    </row>
    <row r="52" spans="2:9" ht="15" customHeight="1" x14ac:dyDescent="0.45">
      <c r="C52" s="141" t="s">
        <v>26</v>
      </c>
      <c r="D52" s="142"/>
      <c r="E52" s="180"/>
      <c r="F52" s="181"/>
      <c r="G52" s="182"/>
      <c r="H52" s="180"/>
      <c r="I52" s="183"/>
    </row>
    <row r="53" spans="2:9" ht="15" customHeight="1" thickBot="1" x14ac:dyDescent="0.5">
      <c r="C53" s="176" t="s">
        <v>27</v>
      </c>
      <c r="D53" s="177"/>
      <c r="E53" s="186"/>
      <c r="F53" s="184"/>
      <c r="G53" s="187"/>
      <c r="H53" s="184"/>
      <c r="I53" s="185"/>
    </row>
    <row r="54" spans="2:9" ht="15" customHeight="1" thickBot="1" x14ac:dyDescent="0.5">
      <c r="C54" s="174" t="s">
        <v>65</v>
      </c>
      <c r="D54" s="175"/>
      <c r="E54" s="145">
        <v>24</v>
      </c>
      <c r="F54" s="146"/>
      <c r="G54" s="146"/>
      <c r="H54" s="146"/>
      <c r="I54" s="147"/>
    </row>
    <row r="55" spans="2:9" ht="15" customHeight="1" x14ac:dyDescent="0.45">
      <c r="C55" s="20" t="s">
        <v>102</v>
      </c>
      <c r="D55" s="20"/>
      <c r="E55" s="21"/>
      <c r="F55" s="21"/>
      <c r="G55" s="21"/>
      <c r="H55" s="21"/>
      <c r="I55" s="21"/>
    </row>
    <row r="56" spans="2:9" ht="15" customHeight="1" x14ac:dyDescent="0.45"/>
    <row r="57" spans="2:9" ht="15" customHeight="1" thickBot="1" x14ac:dyDescent="0.5">
      <c r="B57" s="1" t="s">
        <v>28</v>
      </c>
      <c r="C57" s="106" t="s">
        <v>29</v>
      </c>
      <c r="D57" s="106"/>
      <c r="E57" s="106"/>
      <c r="F57" s="106"/>
      <c r="G57" s="106"/>
    </row>
    <row r="58" spans="2:9" ht="15" customHeight="1" x14ac:dyDescent="0.45">
      <c r="C58" s="101" t="s">
        <v>30</v>
      </c>
      <c r="D58" s="78" t="s">
        <v>31</v>
      </c>
      <c r="E58" s="137">
        <f>(E6+E7)/E10</f>
        <v>0.12298481747978832</v>
      </c>
      <c r="F58" s="137"/>
      <c r="G58" s="137"/>
      <c r="H58" s="137"/>
      <c r="I58" s="138"/>
    </row>
    <row r="59" spans="2:9" ht="15" customHeight="1" thickBot="1" x14ac:dyDescent="0.5">
      <c r="C59" s="102"/>
      <c r="D59" s="79" t="s">
        <v>32</v>
      </c>
      <c r="E59" s="139">
        <f>(E8+E9)/E10</f>
        <v>0.87701518252021171</v>
      </c>
      <c r="F59" s="178"/>
      <c r="G59" s="178"/>
      <c r="H59" s="178"/>
      <c r="I59" s="179"/>
    </row>
    <row r="60" spans="2:9" ht="15" customHeight="1" x14ac:dyDescent="0.45"/>
    <row r="61" spans="2:9" ht="15" customHeight="1" thickBot="1" x14ac:dyDescent="0.5">
      <c r="B61" s="1" t="s">
        <v>33</v>
      </c>
      <c r="C61" s="106" t="s">
        <v>34</v>
      </c>
      <c r="D61" s="106"/>
      <c r="E61" s="106"/>
      <c r="F61" s="106"/>
      <c r="G61" s="106"/>
      <c r="H61" s="106"/>
      <c r="I61" s="106"/>
    </row>
    <row r="62" spans="2:9" ht="70.05" customHeight="1" thickBot="1" x14ac:dyDescent="0.5">
      <c r="C62" s="3" t="s">
        <v>35</v>
      </c>
      <c r="D62" s="171"/>
      <c r="E62" s="172"/>
      <c r="F62" s="172"/>
      <c r="G62" s="172"/>
      <c r="H62" s="172"/>
      <c r="I62" s="173"/>
    </row>
  </sheetData>
  <mergeCells count="42">
    <mergeCell ref="C61:I61"/>
    <mergeCell ref="D62:I62"/>
    <mergeCell ref="C54:D54"/>
    <mergeCell ref="E54:I54"/>
    <mergeCell ref="C57:G57"/>
    <mergeCell ref="C58:C59"/>
    <mergeCell ref="E58:I58"/>
    <mergeCell ref="E59:I59"/>
    <mergeCell ref="C52:D52"/>
    <mergeCell ref="E52:G52"/>
    <mergeCell ref="H52:I52"/>
    <mergeCell ref="C53:D53"/>
    <mergeCell ref="E53:G53"/>
    <mergeCell ref="H53:I53"/>
    <mergeCell ref="C45:D45"/>
    <mergeCell ref="C46:D46"/>
    <mergeCell ref="F46:I46"/>
    <mergeCell ref="C50:G50"/>
    <mergeCell ref="E51:G51"/>
    <mergeCell ref="H51:I51"/>
    <mergeCell ref="C44:D44"/>
    <mergeCell ref="C10:D10"/>
    <mergeCell ref="C11:E12"/>
    <mergeCell ref="F11:I11"/>
    <mergeCell ref="C13:C38"/>
    <mergeCell ref="D13:D22"/>
    <mergeCell ref="D26:D35"/>
    <mergeCell ref="C39:C41"/>
    <mergeCell ref="D39:D40"/>
    <mergeCell ref="C42:D42"/>
    <mergeCell ref="C43:D43"/>
    <mergeCell ref="F43:I43"/>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3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72</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0</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77">
        <v>10000</v>
      </c>
      <c r="G13" s="28" t="s">
        <v>45</v>
      </c>
      <c r="H13" s="29" t="s">
        <v>45</v>
      </c>
      <c r="I13" s="36" t="s">
        <v>46</v>
      </c>
    </row>
    <row r="14" spans="1:10" ht="15" customHeight="1" x14ac:dyDescent="0.45">
      <c r="C14" s="148"/>
      <c r="D14" s="165"/>
      <c r="E14" s="26"/>
      <c r="F14" s="77">
        <v>9000</v>
      </c>
      <c r="G14" s="28" t="s">
        <v>45</v>
      </c>
      <c r="H14" s="29" t="s">
        <v>45</v>
      </c>
      <c r="I14" s="36" t="s">
        <v>74</v>
      </c>
    </row>
    <row r="15" spans="1:10" ht="15" customHeight="1" x14ac:dyDescent="0.45">
      <c r="C15" s="148"/>
      <c r="D15" s="165"/>
      <c r="E15" s="26"/>
      <c r="F15" s="77">
        <v>8000</v>
      </c>
      <c r="G15" s="28" t="s">
        <v>45</v>
      </c>
      <c r="H15" s="29" t="s">
        <v>45</v>
      </c>
      <c r="I15" s="36" t="s">
        <v>75</v>
      </c>
    </row>
    <row r="16" spans="1:10" ht="15" customHeight="1" x14ac:dyDescent="0.45">
      <c r="C16" s="148"/>
      <c r="D16" s="165"/>
      <c r="E16" s="26"/>
      <c r="F16" s="77">
        <v>7000</v>
      </c>
      <c r="G16" s="28" t="s">
        <v>45</v>
      </c>
      <c r="H16" s="29" t="s">
        <v>45</v>
      </c>
      <c r="I16" s="36" t="s">
        <v>76</v>
      </c>
    </row>
    <row r="17" spans="3:9" ht="15" customHeight="1" x14ac:dyDescent="0.45">
      <c r="C17" s="148"/>
      <c r="D17" s="165"/>
      <c r="E17" s="26"/>
      <c r="F17" s="77">
        <v>6000</v>
      </c>
      <c r="G17" s="28" t="s">
        <v>73</v>
      </c>
      <c r="H17" s="29" t="s">
        <v>73</v>
      </c>
      <c r="I17" s="36" t="s">
        <v>77</v>
      </c>
    </row>
    <row r="18" spans="3:9" ht="15" customHeight="1" x14ac:dyDescent="0.45">
      <c r="C18" s="148"/>
      <c r="D18" s="165"/>
      <c r="E18" s="26"/>
      <c r="F18" s="77">
        <v>5000</v>
      </c>
      <c r="G18" s="28" t="s">
        <v>73</v>
      </c>
      <c r="H18" s="29" t="s">
        <v>73</v>
      </c>
      <c r="I18" s="36" t="s">
        <v>79</v>
      </c>
    </row>
    <row r="19" spans="3:9" ht="15" customHeight="1" x14ac:dyDescent="0.45">
      <c r="C19" s="148"/>
      <c r="D19" s="165"/>
      <c r="E19" s="26"/>
      <c r="F19" s="77">
        <v>2500</v>
      </c>
      <c r="G19" s="28" t="s">
        <v>73</v>
      </c>
      <c r="H19" s="29" t="s">
        <v>73</v>
      </c>
      <c r="I19" s="36" t="s">
        <v>78</v>
      </c>
    </row>
    <row r="20" spans="3:9" ht="15" customHeight="1" x14ac:dyDescent="0.45">
      <c r="C20" s="148"/>
      <c r="D20" s="165"/>
      <c r="E20" s="26"/>
      <c r="F20" s="77"/>
      <c r="G20" s="31"/>
      <c r="H20" s="77"/>
      <c r="I20" s="36"/>
    </row>
    <row r="21" spans="3:9" ht="15" customHeight="1" x14ac:dyDescent="0.45">
      <c r="C21" s="148"/>
      <c r="D21" s="165"/>
      <c r="E21" s="26"/>
      <c r="F21" s="77"/>
      <c r="G21" s="28"/>
      <c r="H21" s="77"/>
      <c r="I21" s="36"/>
    </row>
    <row r="22" spans="3:9" ht="15" customHeight="1" thickBot="1" x14ac:dyDescent="0.5">
      <c r="C22" s="148"/>
      <c r="D22" s="166"/>
      <c r="E22" s="39"/>
      <c r="F22" s="83"/>
      <c r="G22" s="40"/>
      <c r="H22" s="83"/>
      <c r="I22" s="41"/>
    </row>
    <row r="23" spans="3:9" ht="15" customHeight="1" thickBot="1" x14ac:dyDescent="0.5">
      <c r="C23" s="170"/>
      <c r="D23" s="47" t="s">
        <v>52</v>
      </c>
      <c r="E23" s="48">
        <v>0</v>
      </c>
      <c r="F23" s="49"/>
      <c r="G23" s="50"/>
      <c r="H23" s="49"/>
      <c r="I23" s="51"/>
    </row>
    <row r="24" spans="3:9" ht="15" customHeight="1" thickBot="1" x14ac:dyDescent="0.5">
      <c r="C24" s="148"/>
      <c r="D24" s="90" t="s">
        <v>53</v>
      </c>
      <c r="E24" s="42"/>
      <c r="F24" s="86"/>
      <c r="G24" s="44"/>
      <c r="H24" s="45"/>
      <c r="I24" s="46"/>
    </row>
    <row r="25" spans="3:9" ht="15" customHeight="1" thickBot="1" x14ac:dyDescent="0.5">
      <c r="C25" s="170"/>
      <c r="D25" s="47" t="s">
        <v>52</v>
      </c>
      <c r="E25" s="48"/>
      <c r="F25" s="49"/>
      <c r="G25" s="50"/>
      <c r="H25" s="49"/>
      <c r="I25" s="51"/>
    </row>
    <row r="26" spans="3:9" ht="15" customHeight="1" x14ac:dyDescent="0.45">
      <c r="C26" s="148"/>
      <c r="D26" s="167" t="s">
        <v>16</v>
      </c>
      <c r="E26" s="42"/>
      <c r="F26" s="86">
        <v>10000</v>
      </c>
      <c r="G26" s="44" t="s">
        <v>54</v>
      </c>
      <c r="H26" s="45" t="s">
        <v>54</v>
      </c>
      <c r="I26" s="46" t="s">
        <v>46</v>
      </c>
    </row>
    <row r="27" spans="3:9" ht="15" customHeight="1" x14ac:dyDescent="0.45">
      <c r="C27" s="148"/>
      <c r="D27" s="165"/>
      <c r="E27" s="26"/>
      <c r="F27" s="77">
        <v>9000</v>
      </c>
      <c r="G27" s="28" t="s">
        <v>54</v>
      </c>
      <c r="H27" s="29" t="s">
        <v>54</v>
      </c>
      <c r="I27" s="36" t="s">
        <v>74</v>
      </c>
    </row>
    <row r="28" spans="3:9" ht="15" customHeight="1" x14ac:dyDescent="0.45">
      <c r="C28" s="148"/>
      <c r="D28" s="165"/>
      <c r="E28" s="26"/>
      <c r="F28" s="77">
        <v>8000</v>
      </c>
      <c r="G28" s="28" t="s">
        <v>54</v>
      </c>
      <c r="H28" s="29" t="s">
        <v>54</v>
      </c>
      <c r="I28" s="36" t="s">
        <v>75</v>
      </c>
    </row>
    <row r="29" spans="3:9" ht="15" customHeight="1" x14ac:dyDescent="0.45">
      <c r="C29" s="148"/>
      <c r="D29" s="165"/>
      <c r="E29" s="26"/>
      <c r="F29" s="77">
        <v>7000</v>
      </c>
      <c r="G29" s="28" t="s">
        <v>54</v>
      </c>
      <c r="H29" s="29" t="s">
        <v>54</v>
      </c>
      <c r="I29" s="36" t="s">
        <v>76</v>
      </c>
    </row>
    <row r="30" spans="3:9" ht="15" customHeight="1" x14ac:dyDescent="0.45">
      <c r="C30" s="148"/>
      <c r="D30" s="165"/>
      <c r="E30" s="26"/>
      <c r="F30" s="77">
        <v>6000</v>
      </c>
      <c r="G30" s="28" t="s">
        <v>73</v>
      </c>
      <c r="H30" s="29" t="s">
        <v>73</v>
      </c>
      <c r="I30" s="36" t="s">
        <v>77</v>
      </c>
    </row>
    <row r="31" spans="3:9" ht="15" customHeight="1" x14ac:dyDescent="0.45">
      <c r="C31" s="148"/>
      <c r="D31" s="165"/>
      <c r="E31" s="26"/>
      <c r="F31" s="77">
        <v>5000</v>
      </c>
      <c r="G31" s="28" t="s">
        <v>73</v>
      </c>
      <c r="H31" s="29" t="s">
        <v>73</v>
      </c>
      <c r="I31" s="36" t="s">
        <v>80</v>
      </c>
    </row>
    <row r="32" spans="3:9" ht="15" customHeight="1" x14ac:dyDescent="0.45">
      <c r="C32" s="148"/>
      <c r="D32" s="165"/>
      <c r="E32" s="26"/>
      <c r="F32" s="77">
        <v>2500</v>
      </c>
      <c r="G32" s="28" t="s">
        <v>73</v>
      </c>
      <c r="H32" s="29" t="s">
        <v>73</v>
      </c>
      <c r="I32" s="36" t="s">
        <v>78</v>
      </c>
    </row>
    <row r="33" spans="3:9" ht="15" customHeight="1" x14ac:dyDescent="0.45">
      <c r="C33" s="148"/>
      <c r="D33" s="165"/>
      <c r="E33" s="26"/>
      <c r="F33" s="77"/>
      <c r="G33" s="28"/>
      <c r="H33" s="77"/>
      <c r="I33" s="36"/>
    </row>
    <row r="34" spans="3:9" ht="15" customHeight="1" x14ac:dyDescent="0.45">
      <c r="C34" s="148"/>
      <c r="D34" s="165"/>
      <c r="E34" s="26"/>
      <c r="F34" s="77"/>
      <c r="G34" s="28"/>
      <c r="H34" s="77"/>
      <c r="I34" s="36"/>
    </row>
    <row r="35" spans="3:9" ht="15" customHeight="1" thickBot="1" x14ac:dyDescent="0.5">
      <c r="C35" s="148"/>
      <c r="D35" s="166"/>
      <c r="E35" s="39"/>
      <c r="F35" s="83"/>
      <c r="G35" s="40"/>
      <c r="H35" s="83"/>
      <c r="I35" s="41"/>
    </row>
    <row r="36" spans="3:9" ht="15" customHeight="1" thickBot="1" x14ac:dyDescent="0.5">
      <c r="C36" s="170"/>
      <c r="D36" s="47" t="s">
        <v>52</v>
      </c>
      <c r="E36" s="48">
        <v>0</v>
      </c>
      <c r="F36" s="49"/>
      <c r="G36" s="50"/>
      <c r="H36" s="49"/>
      <c r="I36" s="51"/>
    </row>
    <row r="37" spans="3:9" ht="15" customHeight="1" thickBot="1" x14ac:dyDescent="0.5">
      <c r="C37" s="148"/>
      <c r="D37" s="89" t="s">
        <v>55</v>
      </c>
      <c r="E37" s="42"/>
      <c r="F37" s="86"/>
      <c r="G37" s="44"/>
      <c r="H37" s="45"/>
      <c r="I37" s="46"/>
    </row>
    <row r="38" spans="3:9" ht="15" customHeight="1" thickBot="1" x14ac:dyDescent="0.5">
      <c r="C38" s="170"/>
      <c r="D38" s="47" t="s">
        <v>52</v>
      </c>
      <c r="E38" s="48"/>
      <c r="F38" s="49"/>
      <c r="G38" s="50"/>
      <c r="H38" s="49"/>
      <c r="I38" s="51"/>
    </row>
    <row r="39" spans="3:9" ht="15" customHeight="1" x14ac:dyDescent="0.45">
      <c r="C39" s="168" t="s">
        <v>56</v>
      </c>
      <c r="D39" s="167" t="s">
        <v>18</v>
      </c>
      <c r="E39" s="42"/>
      <c r="F39" s="86">
        <v>2000</v>
      </c>
      <c r="G39" s="44" t="s">
        <v>45</v>
      </c>
      <c r="H39" s="45" t="s">
        <v>45</v>
      </c>
      <c r="I39" s="46"/>
    </row>
    <row r="40" spans="3:9" ht="15" customHeight="1" thickBot="1" x14ac:dyDescent="0.5">
      <c r="C40" s="168"/>
      <c r="D40" s="165"/>
      <c r="E40" s="26"/>
      <c r="F40" s="77"/>
      <c r="G40" s="28"/>
      <c r="H40" s="29"/>
      <c r="I40" s="36"/>
    </row>
    <row r="41" spans="3:9" ht="15" customHeight="1" thickBot="1" x14ac:dyDescent="0.5">
      <c r="C41" s="169"/>
      <c r="D41" s="47" t="s">
        <v>52</v>
      </c>
      <c r="E41" s="48">
        <v>143154000</v>
      </c>
      <c r="F41" s="49"/>
      <c r="G41" s="50"/>
      <c r="H41" s="57"/>
      <c r="I41" s="51"/>
    </row>
    <row r="42" spans="3:9" ht="15" customHeight="1" thickBot="1" x14ac:dyDescent="0.5">
      <c r="C42" s="189" t="s">
        <v>57</v>
      </c>
      <c r="D42" s="190"/>
      <c r="E42" s="52">
        <f>E23+E25+E36+E38+E41</f>
        <v>143154000</v>
      </c>
      <c r="F42" s="53"/>
      <c r="G42" s="54"/>
      <c r="H42" s="55"/>
      <c r="I42" s="56"/>
    </row>
    <row r="43" spans="3:9" ht="15" customHeight="1" x14ac:dyDescent="0.45">
      <c r="C43" s="121" t="s">
        <v>61</v>
      </c>
      <c r="D43" s="122"/>
      <c r="E43" s="75"/>
      <c r="F43" s="191"/>
      <c r="G43" s="191"/>
      <c r="H43" s="191"/>
      <c r="I43" s="191"/>
    </row>
    <row r="44" spans="3:9" ht="15" customHeight="1" thickBot="1" x14ac:dyDescent="0.5">
      <c r="C44" s="99" t="s">
        <v>62</v>
      </c>
      <c r="D44" s="100"/>
      <c r="E44" s="85"/>
      <c r="F44" s="87"/>
      <c r="G44" s="87"/>
      <c r="H44" s="87"/>
      <c r="I44" s="87"/>
    </row>
    <row r="45" spans="3:9" ht="15" customHeight="1" x14ac:dyDescent="0.45">
      <c r="C45" s="107" t="s">
        <v>20</v>
      </c>
      <c r="D45" s="108"/>
      <c r="E45" s="82"/>
      <c r="F45" s="87"/>
      <c r="G45" s="87"/>
      <c r="H45" s="87"/>
      <c r="I45" s="87"/>
    </row>
    <row r="46" spans="3:9" ht="15" customHeight="1" thickBot="1" x14ac:dyDescent="0.5">
      <c r="C46" s="99" t="s">
        <v>21</v>
      </c>
      <c r="D46" s="100"/>
      <c r="E46" s="84"/>
      <c r="F46" s="153"/>
      <c r="G46" s="153"/>
      <c r="H46" s="153"/>
      <c r="I46" s="153"/>
    </row>
    <row r="47" spans="3:9" ht="15" customHeight="1" x14ac:dyDescent="0.45">
      <c r="C47" s="11" t="s">
        <v>63</v>
      </c>
      <c r="D47" s="11"/>
      <c r="E47" s="11"/>
      <c r="F47" s="11"/>
      <c r="G47" s="11"/>
      <c r="H47" s="11"/>
      <c r="I47" s="11"/>
    </row>
    <row r="48" spans="3:9" ht="15" customHeight="1" x14ac:dyDescent="0.45">
      <c r="C48" s="11" t="s">
        <v>69</v>
      </c>
      <c r="D48" s="11"/>
      <c r="E48" s="11"/>
      <c r="F48" s="11"/>
      <c r="G48" s="11"/>
      <c r="H48" s="11"/>
      <c r="I48" s="11"/>
    </row>
    <row r="49" spans="2:9" ht="15" customHeight="1" x14ac:dyDescent="0.45"/>
    <row r="50" spans="2:9" ht="15" customHeight="1" x14ac:dyDescent="0.45">
      <c r="B50" s="1" t="s">
        <v>22</v>
      </c>
      <c r="C50" s="106" t="s">
        <v>23</v>
      </c>
      <c r="D50" s="106"/>
      <c r="E50" s="106"/>
      <c r="F50" s="106"/>
      <c r="G50" s="106"/>
    </row>
    <row r="51" spans="2:9" ht="12.6" thickBot="1" x14ac:dyDescent="0.5">
      <c r="C51" s="80"/>
      <c r="D51" s="80"/>
      <c r="E51" s="188" t="s">
        <v>24</v>
      </c>
      <c r="F51" s="188"/>
      <c r="G51" s="188"/>
      <c r="H51" s="188" t="s">
        <v>25</v>
      </c>
      <c r="I51" s="188"/>
    </row>
    <row r="52" spans="2:9" ht="15" customHeight="1" x14ac:dyDescent="0.45">
      <c r="C52" s="141" t="s">
        <v>26</v>
      </c>
      <c r="D52" s="142"/>
      <c r="E52" s="180"/>
      <c r="F52" s="181"/>
      <c r="G52" s="182"/>
      <c r="H52" s="180"/>
      <c r="I52" s="183"/>
    </row>
    <row r="53" spans="2:9" ht="15" customHeight="1" thickBot="1" x14ac:dyDescent="0.5">
      <c r="C53" s="176" t="s">
        <v>27</v>
      </c>
      <c r="D53" s="177"/>
      <c r="E53" s="186"/>
      <c r="F53" s="184"/>
      <c r="G53" s="187"/>
      <c r="H53" s="184"/>
      <c r="I53" s="185"/>
    </row>
    <row r="54" spans="2:9" ht="15" customHeight="1" thickBot="1" x14ac:dyDescent="0.5">
      <c r="C54" s="174" t="s">
        <v>65</v>
      </c>
      <c r="D54" s="175"/>
      <c r="E54" s="145">
        <v>0</v>
      </c>
      <c r="F54" s="146"/>
      <c r="G54" s="146"/>
      <c r="H54" s="146"/>
      <c r="I54" s="147"/>
    </row>
    <row r="55" spans="2:9" ht="15" customHeight="1" x14ac:dyDescent="0.45">
      <c r="C55" s="20" t="s">
        <v>102</v>
      </c>
      <c r="D55" s="20"/>
      <c r="E55" s="21"/>
      <c r="F55" s="21"/>
      <c r="G55" s="21"/>
      <c r="H55" s="21"/>
      <c r="I55" s="21"/>
    </row>
    <row r="56" spans="2:9" ht="15" customHeight="1" x14ac:dyDescent="0.45"/>
    <row r="57" spans="2:9" ht="15" customHeight="1" thickBot="1" x14ac:dyDescent="0.5">
      <c r="B57" s="1" t="s">
        <v>28</v>
      </c>
      <c r="C57" s="106" t="s">
        <v>29</v>
      </c>
      <c r="D57" s="106"/>
      <c r="E57" s="106"/>
      <c r="F57" s="106"/>
      <c r="G57" s="106"/>
    </row>
    <row r="58" spans="2:9" ht="15" customHeight="1" x14ac:dyDescent="0.45">
      <c r="C58" s="101" t="s">
        <v>30</v>
      </c>
      <c r="D58" s="78" t="s">
        <v>31</v>
      </c>
      <c r="E58" s="137" t="e">
        <f>(E6+E7)/E10</f>
        <v>#DIV/0!</v>
      </c>
      <c r="F58" s="137"/>
      <c r="G58" s="137"/>
      <c r="H58" s="137"/>
      <c r="I58" s="138"/>
    </row>
    <row r="59" spans="2:9" ht="15" customHeight="1" thickBot="1" x14ac:dyDescent="0.5">
      <c r="C59" s="102"/>
      <c r="D59" s="79" t="s">
        <v>32</v>
      </c>
      <c r="E59" s="139" t="e">
        <f>(E8+E9)/E10</f>
        <v>#DIV/0!</v>
      </c>
      <c r="F59" s="178"/>
      <c r="G59" s="178"/>
      <c r="H59" s="178"/>
      <c r="I59" s="179"/>
    </row>
    <row r="60" spans="2:9" ht="15" customHeight="1" x14ac:dyDescent="0.45"/>
    <row r="61" spans="2:9" ht="15" customHeight="1" thickBot="1" x14ac:dyDescent="0.5">
      <c r="B61" s="1" t="s">
        <v>33</v>
      </c>
      <c r="C61" s="106" t="s">
        <v>34</v>
      </c>
      <c r="D61" s="106"/>
      <c r="E61" s="106"/>
      <c r="F61" s="106"/>
      <c r="G61" s="106"/>
      <c r="H61" s="106"/>
      <c r="I61" s="106"/>
    </row>
    <row r="62" spans="2:9" ht="70.05" customHeight="1" thickBot="1" x14ac:dyDescent="0.5">
      <c r="C62" s="3" t="s">
        <v>35</v>
      </c>
      <c r="D62" s="171"/>
      <c r="E62" s="172"/>
      <c r="F62" s="172"/>
      <c r="G62" s="172"/>
      <c r="H62" s="172"/>
      <c r="I62" s="173"/>
    </row>
  </sheetData>
  <mergeCells count="42">
    <mergeCell ref="C61:I61"/>
    <mergeCell ref="D62:I62"/>
    <mergeCell ref="C54:D54"/>
    <mergeCell ref="E54:I54"/>
    <mergeCell ref="C57:G57"/>
    <mergeCell ref="C58:C59"/>
    <mergeCell ref="E58:I58"/>
    <mergeCell ref="E59:I59"/>
    <mergeCell ref="C52:D52"/>
    <mergeCell ref="E52:G52"/>
    <mergeCell ref="H52:I52"/>
    <mergeCell ref="C53:D53"/>
    <mergeCell ref="E53:G53"/>
    <mergeCell ref="H53:I53"/>
    <mergeCell ref="C45:D45"/>
    <mergeCell ref="C46:D46"/>
    <mergeCell ref="F46:I46"/>
    <mergeCell ref="C50:G50"/>
    <mergeCell ref="E51:G51"/>
    <mergeCell ref="H51:I51"/>
    <mergeCell ref="C44:D44"/>
    <mergeCell ref="C10:D10"/>
    <mergeCell ref="C11:E12"/>
    <mergeCell ref="F11:I11"/>
    <mergeCell ref="C13:C38"/>
    <mergeCell ref="D13:D22"/>
    <mergeCell ref="D26:D35"/>
    <mergeCell ref="C39:C41"/>
    <mergeCell ref="D39:D40"/>
    <mergeCell ref="C42:D42"/>
    <mergeCell ref="C43:D43"/>
    <mergeCell ref="F43:I43"/>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3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72</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2494167</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46030453</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48524620</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14</v>
      </c>
      <c r="E13" s="26"/>
      <c r="F13" s="77">
        <v>10000</v>
      </c>
      <c r="G13" s="28" t="s">
        <v>45</v>
      </c>
      <c r="H13" s="29" t="s">
        <v>45</v>
      </c>
      <c r="I13" s="36" t="s">
        <v>46</v>
      </c>
    </row>
    <row r="14" spans="1:10" ht="15" customHeight="1" x14ac:dyDescent="0.45">
      <c r="C14" s="148"/>
      <c r="D14" s="165"/>
      <c r="E14" s="26"/>
      <c r="F14" s="77">
        <v>9000</v>
      </c>
      <c r="G14" s="28" t="s">
        <v>45</v>
      </c>
      <c r="H14" s="29" t="s">
        <v>45</v>
      </c>
      <c r="I14" s="36" t="s">
        <v>74</v>
      </c>
    </row>
    <row r="15" spans="1:10" ht="15" customHeight="1" x14ac:dyDescent="0.45">
      <c r="C15" s="148"/>
      <c r="D15" s="165"/>
      <c r="E15" s="26"/>
      <c r="F15" s="77">
        <v>8000</v>
      </c>
      <c r="G15" s="28" t="s">
        <v>45</v>
      </c>
      <c r="H15" s="29" t="s">
        <v>45</v>
      </c>
      <c r="I15" s="36" t="s">
        <v>75</v>
      </c>
    </row>
    <row r="16" spans="1:10" ht="15" customHeight="1" x14ac:dyDescent="0.45">
      <c r="C16" s="148"/>
      <c r="D16" s="165"/>
      <c r="E16" s="26"/>
      <c r="F16" s="77">
        <v>7000</v>
      </c>
      <c r="G16" s="28" t="s">
        <v>45</v>
      </c>
      <c r="H16" s="29" t="s">
        <v>45</v>
      </c>
      <c r="I16" s="36" t="s">
        <v>76</v>
      </c>
    </row>
    <row r="17" spans="3:9" ht="15" customHeight="1" x14ac:dyDescent="0.45">
      <c r="C17" s="148"/>
      <c r="D17" s="165"/>
      <c r="E17" s="26"/>
      <c r="F17" s="77">
        <v>6000</v>
      </c>
      <c r="G17" s="28" t="s">
        <v>73</v>
      </c>
      <c r="H17" s="29" t="s">
        <v>73</v>
      </c>
      <c r="I17" s="36" t="s">
        <v>77</v>
      </c>
    </row>
    <row r="18" spans="3:9" ht="15" customHeight="1" x14ac:dyDescent="0.45">
      <c r="C18" s="148"/>
      <c r="D18" s="165"/>
      <c r="E18" s="26"/>
      <c r="F18" s="77">
        <v>5000</v>
      </c>
      <c r="G18" s="28" t="s">
        <v>73</v>
      </c>
      <c r="H18" s="29" t="s">
        <v>73</v>
      </c>
      <c r="I18" s="36" t="s">
        <v>79</v>
      </c>
    </row>
    <row r="19" spans="3:9" ht="15" customHeight="1" x14ac:dyDescent="0.45">
      <c r="C19" s="148"/>
      <c r="D19" s="165"/>
      <c r="E19" s="26"/>
      <c r="F19" s="77">
        <v>2500</v>
      </c>
      <c r="G19" s="28" t="s">
        <v>73</v>
      </c>
      <c r="H19" s="29" t="s">
        <v>73</v>
      </c>
      <c r="I19" s="36" t="s">
        <v>78</v>
      </c>
    </row>
    <row r="20" spans="3:9" ht="15" customHeight="1" x14ac:dyDescent="0.45">
      <c r="C20" s="148"/>
      <c r="D20" s="165"/>
      <c r="E20" s="26"/>
      <c r="F20" s="77"/>
      <c r="G20" s="31"/>
      <c r="H20" s="77"/>
      <c r="I20" s="36"/>
    </row>
    <row r="21" spans="3:9" ht="15" customHeight="1" x14ac:dyDescent="0.45">
      <c r="C21" s="148"/>
      <c r="D21" s="165"/>
      <c r="E21" s="26"/>
      <c r="F21" s="77"/>
      <c r="G21" s="28"/>
      <c r="H21" s="77"/>
      <c r="I21" s="36"/>
    </row>
    <row r="22" spans="3:9" ht="15" customHeight="1" thickBot="1" x14ac:dyDescent="0.5">
      <c r="C22" s="148"/>
      <c r="D22" s="166"/>
      <c r="E22" s="39"/>
      <c r="F22" s="83"/>
      <c r="G22" s="40"/>
      <c r="H22" s="83"/>
      <c r="I22" s="41"/>
    </row>
    <row r="23" spans="3:9" ht="15" customHeight="1" thickBot="1" x14ac:dyDescent="0.5">
      <c r="C23" s="170"/>
      <c r="D23" s="47" t="s">
        <v>52</v>
      </c>
      <c r="E23" s="48">
        <v>1158550</v>
      </c>
      <c r="F23" s="49"/>
      <c r="G23" s="50"/>
      <c r="H23" s="49"/>
      <c r="I23" s="51"/>
    </row>
    <row r="24" spans="3:9" ht="15" customHeight="1" thickBot="1" x14ac:dyDescent="0.5">
      <c r="C24" s="148"/>
      <c r="D24" s="90" t="s">
        <v>53</v>
      </c>
      <c r="E24" s="42"/>
      <c r="F24" s="86"/>
      <c r="G24" s="44"/>
      <c r="H24" s="45"/>
      <c r="I24" s="46"/>
    </row>
    <row r="25" spans="3:9" ht="15" customHeight="1" thickBot="1" x14ac:dyDescent="0.5">
      <c r="C25" s="170"/>
      <c r="D25" s="47" t="s">
        <v>52</v>
      </c>
      <c r="E25" s="48"/>
      <c r="F25" s="49"/>
      <c r="G25" s="50"/>
      <c r="H25" s="49"/>
      <c r="I25" s="51"/>
    </row>
    <row r="26" spans="3:9" ht="15" customHeight="1" x14ac:dyDescent="0.45">
      <c r="C26" s="148"/>
      <c r="D26" s="167" t="s">
        <v>16</v>
      </c>
      <c r="E26" s="42"/>
      <c r="F26" s="86">
        <v>10000</v>
      </c>
      <c r="G26" s="44" t="s">
        <v>54</v>
      </c>
      <c r="H26" s="45" t="s">
        <v>54</v>
      </c>
      <c r="I26" s="46" t="s">
        <v>46</v>
      </c>
    </row>
    <row r="27" spans="3:9" ht="15" customHeight="1" x14ac:dyDescent="0.45">
      <c r="C27" s="148"/>
      <c r="D27" s="165"/>
      <c r="E27" s="26"/>
      <c r="F27" s="77">
        <v>9000</v>
      </c>
      <c r="G27" s="28" t="s">
        <v>54</v>
      </c>
      <c r="H27" s="29" t="s">
        <v>54</v>
      </c>
      <c r="I27" s="36" t="s">
        <v>74</v>
      </c>
    </row>
    <row r="28" spans="3:9" ht="15" customHeight="1" x14ac:dyDescent="0.45">
      <c r="C28" s="148"/>
      <c r="D28" s="165"/>
      <c r="E28" s="26"/>
      <c r="F28" s="77">
        <v>8000</v>
      </c>
      <c r="G28" s="28" t="s">
        <v>54</v>
      </c>
      <c r="H28" s="29" t="s">
        <v>54</v>
      </c>
      <c r="I28" s="36" t="s">
        <v>75</v>
      </c>
    </row>
    <row r="29" spans="3:9" ht="15" customHeight="1" x14ac:dyDescent="0.45">
      <c r="C29" s="148"/>
      <c r="D29" s="165"/>
      <c r="E29" s="26"/>
      <c r="F29" s="77">
        <v>7000</v>
      </c>
      <c r="G29" s="28" t="s">
        <v>54</v>
      </c>
      <c r="H29" s="29" t="s">
        <v>54</v>
      </c>
      <c r="I29" s="36" t="s">
        <v>76</v>
      </c>
    </row>
    <row r="30" spans="3:9" ht="15" customHeight="1" x14ac:dyDescent="0.45">
      <c r="C30" s="148"/>
      <c r="D30" s="165"/>
      <c r="E30" s="26"/>
      <c r="F30" s="77">
        <v>6000</v>
      </c>
      <c r="G30" s="28" t="s">
        <v>73</v>
      </c>
      <c r="H30" s="29" t="s">
        <v>73</v>
      </c>
      <c r="I30" s="36" t="s">
        <v>77</v>
      </c>
    </row>
    <row r="31" spans="3:9" ht="15" customHeight="1" x14ac:dyDescent="0.45">
      <c r="C31" s="148"/>
      <c r="D31" s="165"/>
      <c r="E31" s="26"/>
      <c r="F31" s="77">
        <v>5000</v>
      </c>
      <c r="G31" s="28" t="s">
        <v>73</v>
      </c>
      <c r="H31" s="29" t="s">
        <v>73</v>
      </c>
      <c r="I31" s="36" t="s">
        <v>80</v>
      </c>
    </row>
    <row r="32" spans="3:9" ht="15" customHeight="1" x14ac:dyDescent="0.45">
      <c r="C32" s="148"/>
      <c r="D32" s="165"/>
      <c r="E32" s="26"/>
      <c r="F32" s="77">
        <v>2500</v>
      </c>
      <c r="G32" s="28" t="s">
        <v>73</v>
      </c>
      <c r="H32" s="29" t="s">
        <v>73</v>
      </c>
      <c r="I32" s="36" t="s">
        <v>78</v>
      </c>
    </row>
    <row r="33" spans="3:9" ht="15" customHeight="1" x14ac:dyDescent="0.45">
      <c r="C33" s="148"/>
      <c r="D33" s="165"/>
      <c r="E33" s="26"/>
      <c r="F33" s="77"/>
      <c r="G33" s="28"/>
      <c r="H33" s="77"/>
      <c r="I33" s="36"/>
    </row>
    <row r="34" spans="3:9" ht="15" customHeight="1" x14ac:dyDescent="0.45">
      <c r="C34" s="148"/>
      <c r="D34" s="165"/>
      <c r="E34" s="26"/>
      <c r="F34" s="77"/>
      <c r="G34" s="28"/>
      <c r="H34" s="77"/>
      <c r="I34" s="36"/>
    </row>
    <row r="35" spans="3:9" ht="15" customHeight="1" thickBot="1" x14ac:dyDescent="0.5">
      <c r="C35" s="148"/>
      <c r="D35" s="166"/>
      <c r="E35" s="39"/>
      <c r="F35" s="83"/>
      <c r="G35" s="40"/>
      <c r="H35" s="83"/>
      <c r="I35" s="41"/>
    </row>
    <row r="36" spans="3:9" ht="15" customHeight="1" thickBot="1" x14ac:dyDescent="0.5">
      <c r="C36" s="170"/>
      <c r="D36" s="47" t="s">
        <v>52</v>
      </c>
      <c r="E36" s="48">
        <v>22352800</v>
      </c>
      <c r="F36" s="49"/>
      <c r="G36" s="50"/>
      <c r="H36" s="49"/>
      <c r="I36" s="51"/>
    </row>
    <row r="37" spans="3:9" ht="15" customHeight="1" thickBot="1" x14ac:dyDescent="0.5">
      <c r="C37" s="148"/>
      <c r="D37" s="89" t="s">
        <v>55</v>
      </c>
      <c r="E37" s="42"/>
      <c r="F37" s="86"/>
      <c r="G37" s="44"/>
      <c r="H37" s="45"/>
      <c r="I37" s="46"/>
    </row>
    <row r="38" spans="3:9" ht="15" customHeight="1" thickBot="1" x14ac:dyDescent="0.5">
      <c r="C38" s="170"/>
      <c r="D38" s="47" t="s">
        <v>52</v>
      </c>
      <c r="E38" s="48"/>
      <c r="F38" s="49"/>
      <c r="G38" s="50"/>
      <c r="H38" s="49"/>
      <c r="I38" s="51"/>
    </row>
    <row r="39" spans="3:9" ht="15" customHeight="1" x14ac:dyDescent="0.45">
      <c r="C39" s="168" t="s">
        <v>56</v>
      </c>
      <c r="D39" s="167" t="s">
        <v>18</v>
      </c>
      <c r="E39" s="42"/>
      <c r="F39" s="86">
        <v>2000</v>
      </c>
      <c r="G39" s="44" t="s">
        <v>45</v>
      </c>
      <c r="H39" s="45" t="s">
        <v>45</v>
      </c>
      <c r="I39" s="46"/>
    </row>
    <row r="40" spans="3:9" ht="15" customHeight="1" thickBot="1" x14ac:dyDescent="0.5">
      <c r="C40" s="168"/>
      <c r="D40" s="165"/>
      <c r="E40" s="26"/>
      <c r="F40" s="77"/>
      <c r="G40" s="28"/>
      <c r="H40" s="29"/>
      <c r="I40" s="36"/>
    </row>
    <row r="41" spans="3:9" ht="15" customHeight="1" thickBot="1" x14ac:dyDescent="0.5">
      <c r="C41" s="169"/>
      <c r="D41" s="47" t="s">
        <v>52</v>
      </c>
      <c r="E41" s="48">
        <v>2945500</v>
      </c>
      <c r="F41" s="49"/>
      <c r="G41" s="50"/>
      <c r="H41" s="57"/>
      <c r="I41" s="51"/>
    </row>
    <row r="42" spans="3:9" ht="15" customHeight="1" thickBot="1" x14ac:dyDescent="0.5">
      <c r="C42" s="189" t="s">
        <v>57</v>
      </c>
      <c r="D42" s="190"/>
      <c r="E42" s="52">
        <f>E23+E25+E36+E38+E41</f>
        <v>26456850</v>
      </c>
      <c r="F42" s="53"/>
      <c r="G42" s="54"/>
      <c r="H42" s="55"/>
      <c r="I42" s="56"/>
    </row>
    <row r="43" spans="3:9" ht="15" customHeight="1" x14ac:dyDescent="0.45">
      <c r="C43" s="121" t="s">
        <v>61</v>
      </c>
      <c r="D43" s="122"/>
      <c r="E43" s="75">
        <v>5193</v>
      </c>
      <c r="F43" s="191"/>
      <c r="G43" s="191"/>
      <c r="H43" s="191"/>
      <c r="I43" s="191"/>
    </row>
    <row r="44" spans="3:9" ht="15" customHeight="1" thickBot="1" x14ac:dyDescent="0.5">
      <c r="C44" s="99" t="s">
        <v>62</v>
      </c>
      <c r="D44" s="100"/>
      <c r="E44" s="85"/>
      <c r="F44" s="87"/>
      <c r="G44" s="87"/>
      <c r="H44" s="87"/>
      <c r="I44" s="87"/>
    </row>
    <row r="45" spans="3:9" ht="15" customHeight="1" x14ac:dyDescent="0.45">
      <c r="C45" s="107" t="s">
        <v>20</v>
      </c>
      <c r="D45" s="108"/>
      <c r="E45" s="82">
        <f>(E6+E8)/E43</f>
        <v>9344.2364721740796</v>
      </c>
      <c r="F45" s="87"/>
      <c r="G45" s="87"/>
      <c r="H45" s="87"/>
      <c r="I45" s="87"/>
    </row>
    <row r="46" spans="3:9" ht="15" customHeight="1" thickBot="1" x14ac:dyDescent="0.5">
      <c r="C46" s="99" t="s">
        <v>21</v>
      </c>
      <c r="D46" s="100"/>
      <c r="E46" s="84"/>
      <c r="F46" s="153"/>
      <c r="G46" s="153"/>
      <c r="H46" s="153"/>
      <c r="I46" s="153"/>
    </row>
    <row r="47" spans="3:9" ht="15" customHeight="1" x14ac:dyDescent="0.45">
      <c r="C47" s="11" t="s">
        <v>63</v>
      </c>
      <c r="D47" s="11"/>
      <c r="E47" s="11"/>
      <c r="F47" s="11"/>
      <c r="G47" s="11"/>
      <c r="H47" s="11"/>
      <c r="I47" s="11"/>
    </row>
    <row r="48" spans="3:9" ht="15" customHeight="1" x14ac:dyDescent="0.45">
      <c r="C48" s="11" t="s">
        <v>69</v>
      </c>
      <c r="D48" s="11"/>
      <c r="E48" s="11"/>
      <c r="F48" s="11"/>
      <c r="G48" s="11"/>
      <c r="H48" s="11"/>
      <c r="I48" s="11"/>
    </row>
    <row r="49" spans="2:9" ht="15" customHeight="1" x14ac:dyDescent="0.45"/>
    <row r="50" spans="2:9" ht="15" customHeight="1" x14ac:dyDescent="0.45">
      <c r="B50" s="1" t="s">
        <v>22</v>
      </c>
      <c r="C50" s="106" t="s">
        <v>23</v>
      </c>
      <c r="D50" s="106"/>
      <c r="E50" s="106"/>
      <c r="F50" s="106"/>
      <c r="G50" s="106"/>
    </row>
    <row r="51" spans="2:9" ht="12.6" thickBot="1" x14ac:dyDescent="0.5">
      <c r="C51" s="80"/>
      <c r="D51" s="80"/>
      <c r="E51" s="188" t="s">
        <v>24</v>
      </c>
      <c r="F51" s="188"/>
      <c r="G51" s="188"/>
      <c r="H51" s="188" t="s">
        <v>25</v>
      </c>
      <c r="I51" s="188"/>
    </row>
    <row r="52" spans="2:9" ht="15" customHeight="1" x14ac:dyDescent="0.45">
      <c r="C52" s="141" t="s">
        <v>26</v>
      </c>
      <c r="D52" s="142"/>
      <c r="E52" s="180"/>
      <c r="F52" s="181"/>
      <c r="G52" s="182"/>
      <c r="H52" s="180"/>
      <c r="I52" s="183"/>
    </row>
    <row r="53" spans="2:9" ht="15" customHeight="1" thickBot="1" x14ac:dyDescent="0.5">
      <c r="C53" s="176" t="s">
        <v>27</v>
      </c>
      <c r="D53" s="177"/>
      <c r="E53" s="186"/>
      <c r="F53" s="184"/>
      <c r="G53" s="187"/>
      <c r="H53" s="184"/>
      <c r="I53" s="185"/>
    </row>
    <row r="54" spans="2:9" ht="15" customHeight="1" thickBot="1" x14ac:dyDescent="0.5">
      <c r="C54" s="174" t="s">
        <v>65</v>
      </c>
      <c r="D54" s="175"/>
      <c r="E54" s="145">
        <v>4</v>
      </c>
      <c r="F54" s="146"/>
      <c r="G54" s="146"/>
      <c r="H54" s="146"/>
      <c r="I54" s="147"/>
    </row>
    <row r="55" spans="2:9" ht="15" customHeight="1" x14ac:dyDescent="0.45">
      <c r="C55" s="20" t="s">
        <v>102</v>
      </c>
      <c r="D55" s="20"/>
      <c r="E55" s="21"/>
      <c r="F55" s="21"/>
      <c r="G55" s="21"/>
      <c r="H55" s="21"/>
      <c r="I55" s="21"/>
    </row>
    <row r="56" spans="2:9" ht="15" customHeight="1" x14ac:dyDescent="0.45"/>
    <row r="57" spans="2:9" ht="15" customHeight="1" thickBot="1" x14ac:dyDescent="0.5">
      <c r="B57" s="1" t="s">
        <v>28</v>
      </c>
      <c r="C57" s="106" t="s">
        <v>29</v>
      </c>
      <c r="D57" s="106"/>
      <c r="E57" s="106"/>
      <c r="F57" s="106"/>
      <c r="G57" s="106"/>
    </row>
    <row r="58" spans="2:9" ht="15" customHeight="1" x14ac:dyDescent="0.45">
      <c r="C58" s="101" t="s">
        <v>30</v>
      </c>
      <c r="D58" s="78" t="s">
        <v>31</v>
      </c>
      <c r="E58" s="137">
        <f>(E6+E7)/E10</f>
        <v>5.1400031571602209E-2</v>
      </c>
      <c r="F58" s="137"/>
      <c r="G58" s="137"/>
      <c r="H58" s="137"/>
      <c r="I58" s="138"/>
    </row>
    <row r="59" spans="2:9" ht="15" customHeight="1" thickBot="1" x14ac:dyDescent="0.5">
      <c r="C59" s="102"/>
      <c r="D59" s="79" t="s">
        <v>32</v>
      </c>
      <c r="E59" s="139">
        <f>(E8+E9)/E10</f>
        <v>0.94859996842839778</v>
      </c>
      <c r="F59" s="178"/>
      <c r="G59" s="178"/>
      <c r="H59" s="178"/>
      <c r="I59" s="179"/>
    </row>
    <row r="60" spans="2:9" ht="15" customHeight="1" x14ac:dyDescent="0.45"/>
    <row r="61" spans="2:9" ht="15" customHeight="1" thickBot="1" x14ac:dyDescent="0.5">
      <c r="B61" s="1" t="s">
        <v>33</v>
      </c>
      <c r="C61" s="106" t="s">
        <v>34</v>
      </c>
      <c r="D61" s="106"/>
      <c r="E61" s="106"/>
      <c r="F61" s="106"/>
      <c r="G61" s="106"/>
      <c r="H61" s="106"/>
      <c r="I61" s="106"/>
    </row>
    <row r="62" spans="2:9" ht="70.05" customHeight="1" thickBot="1" x14ac:dyDescent="0.5">
      <c r="C62" s="3" t="s">
        <v>35</v>
      </c>
      <c r="D62" s="171"/>
      <c r="E62" s="172"/>
      <c r="F62" s="172"/>
      <c r="G62" s="172"/>
      <c r="H62" s="172"/>
      <c r="I62" s="173"/>
    </row>
  </sheetData>
  <mergeCells count="42">
    <mergeCell ref="C61:I61"/>
    <mergeCell ref="D62:I62"/>
    <mergeCell ref="C54:D54"/>
    <mergeCell ref="E54:I54"/>
    <mergeCell ref="C57:G57"/>
    <mergeCell ref="C58:C59"/>
    <mergeCell ref="E58:I58"/>
    <mergeCell ref="E59:I59"/>
    <mergeCell ref="C52:D52"/>
    <mergeCell ref="E52:G52"/>
    <mergeCell ref="H52:I52"/>
    <mergeCell ref="C53:D53"/>
    <mergeCell ref="E53:G53"/>
    <mergeCell ref="H53:I53"/>
    <mergeCell ref="C45:D45"/>
    <mergeCell ref="C46:D46"/>
    <mergeCell ref="F46:I46"/>
    <mergeCell ref="C50:G50"/>
    <mergeCell ref="E51:G51"/>
    <mergeCell ref="H51:I51"/>
    <mergeCell ref="C44:D44"/>
    <mergeCell ref="C10:D10"/>
    <mergeCell ref="C11:E12"/>
    <mergeCell ref="F11:I11"/>
    <mergeCell ref="C13:C38"/>
    <mergeCell ref="D13:D22"/>
    <mergeCell ref="D26:D35"/>
    <mergeCell ref="C39:C41"/>
    <mergeCell ref="D39:D40"/>
    <mergeCell ref="C42:D42"/>
    <mergeCell ref="C43:D43"/>
    <mergeCell ref="F43:I43"/>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3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83</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95498748</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846828910</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942327658</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92" t="s">
        <v>44</v>
      </c>
      <c r="D13" s="164" t="s">
        <v>85</v>
      </c>
      <c r="E13" s="26"/>
      <c r="F13" s="77">
        <v>10000</v>
      </c>
      <c r="G13" s="28" t="s">
        <v>45</v>
      </c>
      <c r="H13" s="29" t="s">
        <v>45</v>
      </c>
      <c r="I13" s="36" t="s">
        <v>87</v>
      </c>
    </row>
    <row r="14" spans="1:10" ht="15" customHeight="1" x14ac:dyDescent="0.45">
      <c r="C14" s="193"/>
      <c r="D14" s="165"/>
      <c r="E14" s="26"/>
      <c r="F14" s="77">
        <v>9000</v>
      </c>
      <c r="G14" s="28" t="s">
        <v>45</v>
      </c>
      <c r="H14" s="29" t="s">
        <v>45</v>
      </c>
      <c r="I14" s="36" t="s">
        <v>88</v>
      </c>
    </row>
    <row r="15" spans="1:10" ht="15" customHeight="1" x14ac:dyDescent="0.45">
      <c r="C15" s="193"/>
      <c r="D15" s="165"/>
      <c r="E15" s="26"/>
      <c r="F15" s="77">
        <v>8000</v>
      </c>
      <c r="G15" s="28" t="s">
        <v>45</v>
      </c>
      <c r="H15" s="29" t="s">
        <v>45</v>
      </c>
      <c r="I15" s="36" t="s">
        <v>89</v>
      </c>
    </row>
    <row r="16" spans="1:10" ht="15" customHeight="1" x14ac:dyDescent="0.45">
      <c r="C16" s="193"/>
      <c r="D16" s="165"/>
      <c r="E16" s="26"/>
      <c r="F16" s="77">
        <v>7000</v>
      </c>
      <c r="G16" s="28" t="s">
        <v>45</v>
      </c>
      <c r="H16" s="29" t="s">
        <v>45</v>
      </c>
      <c r="I16" s="36" t="s">
        <v>90</v>
      </c>
    </row>
    <row r="17" spans="3:9" ht="15" customHeight="1" x14ac:dyDescent="0.45">
      <c r="C17" s="193"/>
      <c r="D17" s="165"/>
      <c r="E17" s="26"/>
      <c r="F17" s="77">
        <v>6000</v>
      </c>
      <c r="G17" s="28" t="s">
        <v>45</v>
      </c>
      <c r="H17" s="29" t="s">
        <v>45</v>
      </c>
      <c r="I17" s="36" t="s">
        <v>77</v>
      </c>
    </row>
    <row r="18" spans="3:9" ht="15" customHeight="1" x14ac:dyDescent="0.45">
      <c r="C18" s="193"/>
      <c r="D18" s="165"/>
      <c r="E18" s="26"/>
      <c r="F18" s="77">
        <v>5000</v>
      </c>
      <c r="G18" s="28" t="s">
        <v>45</v>
      </c>
      <c r="H18" s="29" t="s">
        <v>45</v>
      </c>
      <c r="I18" s="36" t="s">
        <v>79</v>
      </c>
    </row>
    <row r="19" spans="3:9" ht="15" customHeight="1" x14ac:dyDescent="0.45">
      <c r="C19" s="193"/>
      <c r="D19" s="165"/>
      <c r="E19" s="26"/>
      <c r="F19" s="77">
        <v>2500</v>
      </c>
      <c r="G19" s="28" t="s">
        <v>45</v>
      </c>
      <c r="H19" s="29" t="s">
        <v>45</v>
      </c>
      <c r="I19" s="36" t="s">
        <v>91</v>
      </c>
    </row>
    <row r="20" spans="3:9" ht="15" customHeight="1" x14ac:dyDescent="0.45">
      <c r="C20" s="193"/>
      <c r="D20" s="165"/>
      <c r="E20" s="26"/>
      <c r="F20" s="77"/>
      <c r="G20" s="31"/>
      <c r="H20" s="77"/>
      <c r="I20" s="36"/>
    </row>
    <row r="21" spans="3:9" ht="15" customHeight="1" x14ac:dyDescent="0.45">
      <c r="C21" s="193"/>
      <c r="D21" s="165"/>
      <c r="E21" s="26"/>
      <c r="F21" s="77"/>
      <c r="G21" s="28"/>
      <c r="H21" s="77"/>
      <c r="I21" s="36"/>
    </row>
    <row r="22" spans="3:9" ht="15" customHeight="1" thickBot="1" x14ac:dyDescent="0.5">
      <c r="C22" s="193"/>
      <c r="D22" s="166"/>
      <c r="E22" s="39"/>
      <c r="F22" s="83"/>
      <c r="G22" s="40"/>
      <c r="H22" s="83"/>
      <c r="I22" s="41"/>
    </row>
    <row r="23" spans="3:9" ht="15" customHeight="1" thickBot="1" x14ac:dyDescent="0.5">
      <c r="C23" s="193"/>
      <c r="D23" s="47" t="s">
        <v>52</v>
      </c>
      <c r="E23" s="48">
        <v>31987300</v>
      </c>
      <c r="F23" s="49"/>
      <c r="G23" s="50"/>
      <c r="H23" s="49"/>
      <c r="I23" s="51"/>
    </row>
    <row r="24" spans="3:9" ht="15" customHeight="1" x14ac:dyDescent="0.45">
      <c r="C24" s="193"/>
      <c r="D24" s="195" t="s">
        <v>86</v>
      </c>
      <c r="E24" s="42"/>
      <c r="F24" s="86">
        <v>5000</v>
      </c>
      <c r="G24" s="44" t="s">
        <v>45</v>
      </c>
      <c r="H24" s="45" t="s">
        <v>45</v>
      </c>
      <c r="I24" s="46" t="s">
        <v>81</v>
      </c>
    </row>
    <row r="25" spans="3:9" ht="15" customHeight="1" x14ac:dyDescent="0.45">
      <c r="C25" s="193"/>
      <c r="D25" s="165"/>
      <c r="E25" s="26"/>
      <c r="F25" s="77">
        <v>2500</v>
      </c>
      <c r="G25" s="28" t="s">
        <v>45</v>
      </c>
      <c r="H25" s="29" t="s">
        <v>45</v>
      </c>
      <c r="I25" s="36" t="s">
        <v>82</v>
      </c>
    </row>
    <row r="26" spans="3:9" ht="15" customHeight="1" thickBot="1" x14ac:dyDescent="0.5">
      <c r="C26" s="193"/>
      <c r="D26" s="165"/>
      <c r="E26" s="26"/>
      <c r="F26" s="77"/>
      <c r="G26" s="28"/>
      <c r="H26" s="29"/>
      <c r="I26" s="36"/>
    </row>
    <row r="27" spans="3:9" ht="15" customHeight="1" thickBot="1" x14ac:dyDescent="0.5">
      <c r="C27" s="193"/>
      <c r="D27" s="47" t="s">
        <v>52</v>
      </c>
      <c r="E27" s="48"/>
      <c r="F27" s="49"/>
      <c r="G27" s="50"/>
      <c r="H27" s="49"/>
      <c r="I27" s="51"/>
    </row>
    <row r="28" spans="3:9" ht="15" customHeight="1" x14ac:dyDescent="0.45">
      <c r="C28" s="193"/>
      <c r="D28" s="196" t="s">
        <v>93</v>
      </c>
      <c r="E28" s="42"/>
      <c r="F28" s="86">
        <v>10000</v>
      </c>
      <c r="G28" s="44" t="s">
        <v>45</v>
      </c>
      <c r="H28" s="45" t="s">
        <v>45</v>
      </c>
      <c r="I28" s="46" t="s">
        <v>87</v>
      </c>
    </row>
    <row r="29" spans="3:9" ht="15" customHeight="1" x14ac:dyDescent="0.45">
      <c r="C29" s="193"/>
      <c r="D29" s="197"/>
      <c r="E29" s="26"/>
      <c r="F29" s="77">
        <v>9000</v>
      </c>
      <c r="G29" s="28" t="s">
        <v>45</v>
      </c>
      <c r="H29" s="29" t="s">
        <v>45</v>
      </c>
      <c r="I29" s="36" t="s">
        <v>88</v>
      </c>
    </row>
    <row r="30" spans="3:9" ht="15" customHeight="1" x14ac:dyDescent="0.45">
      <c r="C30" s="193"/>
      <c r="D30" s="197"/>
      <c r="E30" s="26"/>
      <c r="F30" s="77">
        <v>8000</v>
      </c>
      <c r="G30" s="28" t="s">
        <v>45</v>
      </c>
      <c r="H30" s="29" t="s">
        <v>45</v>
      </c>
      <c r="I30" s="36" t="s">
        <v>89</v>
      </c>
    </row>
    <row r="31" spans="3:9" ht="15" customHeight="1" x14ac:dyDescent="0.45">
      <c r="C31" s="193"/>
      <c r="D31" s="197"/>
      <c r="E31" s="26"/>
      <c r="F31" s="77">
        <v>7000</v>
      </c>
      <c r="G31" s="28" t="s">
        <v>45</v>
      </c>
      <c r="H31" s="29" t="s">
        <v>45</v>
      </c>
      <c r="I31" s="36" t="s">
        <v>90</v>
      </c>
    </row>
    <row r="32" spans="3:9" ht="15" customHeight="1" x14ac:dyDescent="0.45">
      <c r="C32" s="193"/>
      <c r="D32" s="197"/>
      <c r="E32" s="26"/>
      <c r="F32" s="77">
        <v>6000</v>
      </c>
      <c r="G32" s="30" t="s">
        <v>45</v>
      </c>
      <c r="H32" s="77" t="s">
        <v>45</v>
      </c>
      <c r="I32" s="36" t="s">
        <v>77</v>
      </c>
    </row>
    <row r="33" spans="3:9" ht="15" customHeight="1" x14ac:dyDescent="0.45">
      <c r="C33" s="193"/>
      <c r="D33" s="197"/>
      <c r="E33" s="26"/>
      <c r="F33" s="77">
        <v>5000</v>
      </c>
      <c r="G33" s="30" t="s">
        <v>45</v>
      </c>
      <c r="H33" s="77" t="s">
        <v>45</v>
      </c>
      <c r="I33" s="36" t="s">
        <v>79</v>
      </c>
    </row>
    <row r="34" spans="3:9" ht="15" customHeight="1" x14ac:dyDescent="0.45">
      <c r="C34" s="193"/>
      <c r="D34" s="197"/>
      <c r="E34" s="26"/>
      <c r="F34" s="77">
        <v>2500</v>
      </c>
      <c r="G34" s="30" t="s">
        <v>45</v>
      </c>
      <c r="H34" s="91" t="s">
        <v>45</v>
      </c>
      <c r="I34" s="36" t="s">
        <v>82</v>
      </c>
    </row>
    <row r="35" spans="3:9" ht="15" customHeight="1" x14ac:dyDescent="0.45">
      <c r="C35" s="193"/>
      <c r="D35" s="197"/>
      <c r="E35" s="26"/>
      <c r="F35" s="77"/>
      <c r="G35" s="28"/>
      <c r="H35" s="77"/>
      <c r="I35" s="36"/>
    </row>
    <row r="36" spans="3:9" ht="15" customHeight="1" x14ac:dyDescent="0.45">
      <c r="C36" s="193"/>
      <c r="D36" s="197"/>
      <c r="E36" s="26"/>
      <c r="F36" s="77"/>
      <c r="G36" s="28"/>
      <c r="H36" s="77"/>
      <c r="I36" s="36"/>
    </row>
    <row r="37" spans="3:9" ht="15" customHeight="1" thickBot="1" x14ac:dyDescent="0.5">
      <c r="C37" s="193"/>
      <c r="D37" s="198"/>
      <c r="E37" s="39"/>
      <c r="F37" s="83"/>
      <c r="G37" s="40"/>
      <c r="H37" s="83"/>
      <c r="I37" s="41"/>
    </row>
    <row r="38" spans="3:9" ht="15" customHeight="1" thickBot="1" x14ac:dyDescent="0.5">
      <c r="C38" s="193"/>
      <c r="D38" s="47" t="s">
        <v>52</v>
      </c>
      <c r="E38" s="48"/>
      <c r="F38" s="49"/>
      <c r="G38" s="50"/>
      <c r="H38" s="49"/>
      <c r="I38" s="51"/>
    </row>
    <row r="39" spans="3:9" ht="15" customHeight="1" x14ac:dyDescent="0.45">
      <c r="C39" s="193"/>
      <c r="D39" s="167" t="s">
        <v>92</v>
      </c>
      <c r="E39" s="42"/>
      <c r="F39" s="86">
        <v>5000</v>
      </c>
      <c r="G39" s="44" t="s">
        <v>54</v>
      </c>
      <c r="H39" s="45" t="s">
        <v>54</v>
      </c>
      <c r="I39" s="46" t="s">
        <v>81</v>
      </c>
    </row>
    <row r="40" spans="3:9" ht="15" customHeight="1" x14ac:dyDescent="0.45">
      <c r="C40" s="193"/>
      <c r="D40" s="165"/>
      <c r="E40" s="26"/>
      <c r="F40" s="77">
        <v>2500</v>
      </c>
      <c r="G40" s="28" t="s">
        <v>54</v>
      </c>
      <c r="H40" s="29" t="s">
        <v>54</v>
      </c>
      <c r="I40" s="36" t="s">
        <v>82</v>
      </c>
    </row>
    <row r="41" spans="3:9" ht="15" customHeight="1" thickBot="1" x14ac:dyDescent="0.5">
      <c r="C41" s="193"/>
      <c r="D41" s="165"/>
      <c r="E41" s="26"/>
      <c r="F41" s="77"/>
      <c r="G41" s="28"/>
      <c r="H41" s="29"/>
      <c r="I41" s="36"/>
    </row>
    <row r="42" spans="3:9" ht="15" customHeight="1" thickBot="1" x14ac:dyDescent="0.5">
      <c r="C42" s="194"/>
      <c r="D42" s="47" t="s">
        <v>52</v>
      </c>
      <c r="E42" s="48">
        <v>396349100</v>
      </c>
      <c r="F42" s="49"/>
      <c r="G42" s="50"/>
      <c r="H42" s="49"/>
      <c r="I42" s="51"/>
    </row>
    <row r="43" spans="3:9" ht="15" customHeight="1" x14ac:dyDescent="0.45">
      <c r="C43" s="168" t="s">
        <v>56</v>
      </c>
      <c r="D43" s="167" t="s">
        <v>18</v>
      </c>
      <c r="E43" s="42"/>
      <c r="F43" s="86">
        <v>2000</v>
      </c>
      <c r="G43" s="44" t="s">
        <v>45</v>
      </c>
      <c r="H43" s="45" t="s">
        <v>45</v>
      </c>
      <c r="I43" s="46"/>
    </row>
    <row r="44" spans="3:9" ht="15" customHeight="1" thickBot="1" x14ac:dyDescent="0.5">
      <c r="C44" s="168"/>
      <c r="D44" s="165"/>
      <c r="E44" s="26"/>
      <c r="F44" s="77"/>
      <c r="G44" s="28"/>
      <c r="H44" s="29"/>
      <c r="I44" s="36"/>
    </row>
    <row r="45" spans="3:9" ht="15" customHeight="1" thickBot="1" x14ac:dyDescent="0.5">
      <c r="C45" s="169"/>
      <c r="D45" s="47" t="s">
        <v>52</v>
      </c>
      <c r="E45" s="48">
        <v>6253500</v>
      </c>
      <c r="F45" s="49"/>
      <c r="G45" s="50"/>
      <c r="H45" s="57"/>
      <c r="I45" s="51"/>
    </row>
    <row r="46" spans="3:9" ht="15" customHeight="1" thickBot="1" x14ac:dyDescent="0.5">
      <c r="C46" s="189" t="s">
        <v>57</v>
      </c>
      <c r="D46" s="190"/>
      <c r="E46" s="52">
        <f>E23+E27+E42+E38+E45</f>
        <v>434589900</v>
      </c>
      <c r="F46" s="53"/>
      <c r="G46" s="54"/>
      <c r="H46" s="55"/>
      <c r="I46" s="56"/>
    </row>
    <row r="47" spans="3:9" ht="15" customHeight="1" x14ac:dyDescent="0.45">
      <c r="C47" s="121" t="s">
        <v>61</v>
      </c>
      <c r="D47" s="122"/>
      <c r="E47" s="75">
        <v>94080</v>
      </c>
      <c r="F47" s="191"/>
      <c r="G47" s="191"/>
      <c r="H47" s="191"/>
      <c r="I47" s="191"/>
    </row>
    <row r="48" spans="3:9" ht="15" customHeight="1" thickBot="1" x14ac:dyDescent="0.5">
      <c r="C48" s="99" t="s">
        <v>62</v>
      </c>
      <c r="D48" s="100"/>
      <c r="E48" s="85"/>
      <c r="F48" s="87"/>
      <c r="G48" s="87"/>
      <c r="H48" s="87"/>
      <c r="I48" s="87"/>
    </row>
    <row r="49" spans="2:9" ht="15" customHeight="1" x14ac:dyDescent="0.45">
      <c r="C49" s="107" t="s">
        <v>20</v>
      </c>
      <c r="D49" s="108"/>
      <c r="E49" s="82">
        <f>(E6+E8)/E47</f>
        <v>10016.237861394558</v>
      </c>
      <c r="F49" s="87"/>
      <c r="G49" s="87"/>
      <c r="H49" s="87"/>
      <c r="I49" s="87"/>
    </row>
    <row r="50" spans="2:9" ht="15" customHeight="1" thickBot="1" x14ac:dyDescent="0.5">
      <c r="C50" s="99" t="s">
        <v>21</v>
      </c>
      <c r="D50" s="100"/>
      <c r="E50" s="84"/>
      <c r="F50" s="153"/>
      <c r="G50" s="153"/>
      <c r="H50" s="153"/>
      <c r="I50" s="153"/>
    </row>
    <row r="51" spans="2:9" ht="15" customHeight="1" x14ac:dyDescent="0.45">
      <c r="C51" s="11" t="s">
        <v>63</v>
      </c>
      <c r="D51" s="11"/>
      <c r="E51" s="11"/>
      <c r="F51" s="11"/>
      <c r="G51" s="11"/>
      <c r="H51" s="11"/>
      <c r="I51" s="11"/>
    </row>
    <row r="52" spans="2:9" ht="15" customHeight="1" x14ac:dyDescent="0.45">
      <c r="C52" s="11" t="s">
        <v>69</v>
      </c>
      <c r="D52" s="11"/>
      <c r="E52" s="11"/>
      <c r="F52" s="11"/>
      <c r="G52" s="11"/>
      <c r="H52" s="11"/>
      <c r="I52" s="11"/>
    </row>
    <row r="53" spans="2:9" ht="15" customHeight="1" x14ac:dyDescent="0.45"/>
    <row r="54" spans="2:9" ht="15" customHeight="1" x14ac:dyDescent="0.45">
      <c r="B54" s="1" t="s">
        <v>22</v>
      </c>
      <c r="C54" s="106" t="s">
        <v>23</v>
      </c>
      <c r="D54" s="106"/>
      <c r="E54" s="106"/>
      <c r="F54" s="106"/>
      <c r="G54" s="106"/>
    </row>
    <row r="55" spans="2:9" ht="12.6" thickBot="1" x14ac:dyDescent="0.5">
      <c r="C55" s="80"/>
      <c r="D55" s="80"/>
      <c r="E55" s="188" t="s">
        <v>24</v>
      </c>
      <c r="F55" s="188"/>
      <c r="G55" s="188"/>
      <c r="H55" s="188" t="s">
        <v>25</v>
      </c>
      <c r="I55" s="188"/>
    </row>
    <row r="56" spans="2:9" ht="15" customHeight="1" x14ac:dyDescent="0.45">
      <c r="C56" s="141" t="s">
        <v>26</v>
      </c>
      <c r="D56" s="142"/>
      <c r="E56" s="180"/>
      <c r="F56" s="181"/>
      <c r="G56" s="182"/>
      <c r="H56" s="180"/>
      <c r="I56" s="183"/>
    </row>
    <row r="57" spans="2:9" ht="15" customHeight="1" thickBot="1" x14ac:dyDescent="0.5">
      <c r="C57" s="176" t="s">
        <v>27</v>
      </c>
      <c r="D57" s="177"/>
      <c r="E57" s="186"/>
      <c r="F57" s="184"/>
      <c r="G57" s="187"/>
      <c r="H57" s="184"/>
      <c r="I57" s="185"/>
    </row>
    <row r="58" spans="2:9" ht="15" customHeight="1" thickBot="1" x14ac:dyDescent="0.5">
      <c r="C58" s="174" t="s">
        <v>65</v>
      </c>
      <c r="D58" s="175"/>
      <c r="E58" s="145">
        <v>28</v>
      </c>
      <c r="F58" s="146"/>
      <c r="G58" s="146"/>
      <c r="H58" s="146"/>
      <c r="I58" s="147"/>
    </row>
    <row r="59" spans="2:9" ht="15" customHeight="1" x14ac:dyDescent="0.45">
      <c r="C59" s="20" t="s">
        <v>102</v>
      </c>
      <c r="D59" s="20"/>
      <c r="E59" s="21"/>
      <c r="F59" s="21"/>
      <c r="G59" s="21"/>
      <c r="H59" s="21"/>
      <c r="I59" s="21"/>
    </row>
    <row r="60" spans="2:9" ht="15" customHeight="1" x14ac:dyDescent="0.45"/>
    <row r="61" spans="2:9" ht="15" customHeight="1" thickBot="1" x14ac:dyDescent="0.5">
      <c r="B61" s="1" t="s">
        <v>28</v>
      </c>
      <c r="C61" s="106" t="s">
        <v>29</v>
      </c>
      <c r="D61" s="106"/>
      <c r="E61" s="106"/>
      <c r="F61" s="106"/>
      <c r="G61" s="106"/>
    </row>
    <row r="62" spans="2:9" ht="15" customHeight="1" x14ac:dyDescent="0.45">
      <c r="C62" s="101" t="s">
        <v>30</v>
      </c>
      <c r="D62" s="78" t="s">
        <v>31</v>
      </c>
      <c r="E62" s="137">
        <f>(E6+E7)/E10</f>
        <v>0.10134346284888521</v>
      </c>
      <c r="F62" s="137"/>
      <c r="G62" s="137"/>
      <c r="H62" s="137"/>
      <c r="I62" s="138"/>
    </row>
    <row r="63" spans="2:9" ht="15" customHeight="1" thickBot="1" x14ac:dyDescent="0.5">
      <c r="C63" s="102"/>
      <c r="D63" s="79" t="s">
        <v>32</v>
      </c>
      <c r="E63" s="139">
        <f>(E8+E9)/E10</f>
        <v>0.89865653715111482</v>
      </c>
      <c r="F63" s="178"/>
      <c r="G63" s="178"/>
      <c r="H63" s="178"/>
      <c r="I63" s="179"/>
    </row>
    <row r="64" spans="2:9" ht="15" customHeight="1" x14ac:dyDescent="0.45"/>
    <row r="65" spans="2:9" ht="15" customHeight="1" thickBot="1" x14ac:dyDescent="0.5">
      <c r="B65" s="1" t="s">
        <v>33</v>
      </c>
      <c r="C65" s="106" t="s">
        <v>34</v>
      </c>
      <c r="D65" s="106"/>
      <c r="E65" s="106"/>
      <c r="F65" s="106"/>
      <c r="G65" s="106"/>
      <c r="H65" s="106"/>
      <c r="I65" s="106"/>
    </row>
    <row r="66" spans="2:9" ht="70.05" customHeight="1" thickBot="1" x14ac:dyDescent="0.5">
      <c r="C66" s="3" t="s">
        <v>35</v>
      </c>
      <c r="D66" s="171"/>
      <c r="E66" s="172"/>
      <c r="F66" s="172"/>
      <c r="G66" s="172"/>
      <c r="H66" s="172"/>
      <c r="I66" s="173"/>
    </row>
  </sheetData>
  <mergeCells count="44">
    <mergeCell ref="C65:I65"/>
    <mergeCell ref="D66:I66"/>
    <mergeCell ref="C58:D58"/>
    <mergeCell ref="E58:I58"/>
    <mergeCell ref="C61:G61"/>
    <mergeCell ref="C62:C63"/>
    <mergeCell ref="E62:I62"/>
    <mergeCell ref="E63:I63"/>
    <mergeCell ref="C56:D56"/>
    <mergeCell ref="E56:G56"/>
    <mergeCell ref="H56:I56"/>
    <mergeCell ref="C57:D57"/>
    <mergeCell ref="E57:G57"/>
    <mergeCell ref="H57:I57"/>
    <mergeCell ref="C49:D49"/>
    <mergeCell ref="C50:D50"/>
    <mergeCell ref="F50:I50"/>
    <mergeCell ref="C54:G54"/>
    <mergeCell ref="E55:G55"/>
    <mergeCell ref="H55:I55"/>
    <mergeCell ref="C48:D48"/>
    <mergeCell ref="C10:D10"/>
    <mergeCell ref="C11:E12"/>
    <mergeCell ref="F11:I11"/>
    <mergeCell ref="C13:C42"/>
    <mergeCell ref="D13:D22"/>
    <mergeCell ref="D24:D26"/>
    <mergeCell ref="D39:D41"/>
    <mergeCell ref="C43:C45"/>
    <mergeCell ref="D43:D44"/>
    <mergeCell ref="C46:D46"/>
    <mergeCell ref="C47:D47"/>
    <mergeCell ref="F47:I47"/>
    <mergeCell ref="D28:D37"/>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4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view="pageBreakPreview" zoomScaleNormal="100" zoomScaleSheetLayoutView="100" workbookViewId="0">
      <selection activeCell="F12" sqref="F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6384" width="9" style="1"/>
  </cols>
  <sheetData>
    <row r="1" spans="1:10" ht="18.75" customHeight="1" x14ac:dyDescent="0.45">
      <c r="A1" s="127" t="s">
        <v>103</v>
      </c>
      <c r="B1" s="127"/>
      <c r="C1" s="127"/>
      <c r="D1" s="127"/>
      <c r="E1" s="127"/>
      <c r="F1" s="127"/>
      <c r="G1" s="127"/>
      <c r="H1" s="127"/>
      <c r="I1" s="127"/>
      <c r="J1" s="127"/>
    </row>
    <row r="2" spans="1:10" ht="15" customHeight="1" thickBot="1" x14ac:dyDescent="0.5">
      <c r="B2" s="1" t="s">
        <v>2</v>
      </c>
      <c r="C2" s="106" t="s">
        <v>3</v>
      </c>
      <c r="D2" s="106"/>
      <c r="E2" s="106"/>
      <c r="F2" s="106"/>
      <c r="G2" s="106"/>
      <c r="H2" s="80"/>
    </row>
    <row r="3" spans="1:10" ht="19.5" customHeight="1" thickBot="1" x14ac:dyDescent="0.5">
      <c r="C3" s="128" t="s">
        <v>59</v>
      </c>
      <c r="D3" s="129"/>
      <c r="E3" s="155" t="s">
        <v>83</v>
      </c>
      <c r="F3" s="156"/>
      <c r="G3" s="156"/>
      <c r="H3" s="156"/>
      <c r="I3" s="157"/>
    </row>
    <row r="4" spans="1:10" ht="15" customHeight="1" x14ac:dyDescent="0.45"/>
    <row r="5" spans="1:10" ht="15" customHeight="1" thickBot="1" x14ac:dyDescent="0.5">
      <c r="B5" s="1" t="s">
        <v>5</v>
      </c>
      <c r="C5" s="106" t="s">
        <v>6</v>
      </c>
      <c r="D5" s="106"/>
      <c r="E5" s="106"/>
      <c r="F5" s="106"/>
      <c r="G5" s="106"/>
    </row>
    <row r="6" spans="1:10" ht="15" customHeight="1" x14ac:dyDescent="0.45">
      <c r="C6" s="103" t="s">
        <v>7</v>
      </c>
      <c r="D6" s="81" t="s">
        <v>8</v>
      </c>
      <c r="E6" s="37">
        <v>92236343</v>
      </c>
      <c r="F6" s="153"/>
      <c r="G6" s="153"/>
      <c r="H6" s="153"/>
      <c r="I6" s="153"/>
    </row>
    <row r="7" spans="1:10" ht="15" customHeight="1" x14ac:dyDescent="0.45">
      <c r="C7" s="104"/>
      <c r="D7" s="22" t="s">
        <v>37</v>
      </c>
      <c r="E7" s="38"/>
      <c r="F7" s="153"/>
      <c r="G7" s="153"/>
      <c r="H7" s="153"/>
      <c r="I7" s="153"/>
    </row>
    <row r="8" spans="1:10" ht="15" customHeight="1" x14ac:dyDescent="0.45">
      <c r="C8" s="104"/>
      <c r="D8" s="22" t="s">
        <v>10</v>
      </c>
      <c r="E8" s="38">
        <v>820210821</v>
      </c>
      <c r="F8" s="153"/>
      <c r="G8" s="153"/>
      <c r="H8" s="153"/>
      <c r="I8" s="153"/>
    </row>
    <row r="9" spans="1:10" ht="15" customHeight="1" x14ac:dyDescent="0.45">
      <c r="C9" s="152"/>
      <c r="D9" s="62" t="s">
        <v>38</v>
      </c>
      <c r="E9" s="63"/>
      <c r="F9" s="154"/>
      <c r="G9" s="154"/>
      <c r="H9" s="154"/>
      <c r="I9" s="154"/>
    </row>
    <row r="10" spans="1:10" ht="15" customHeight="1" thickBot="1" x14ac:dyDescent="0.5">
      <c r="C10" s="92" t="s">
        <v>57</v>
      </c>
      <c r="D10" s="93"/>
      <c r="E10" s="61">
        <f>SUM(E6:E9)</f>
        <v>912447164</v>
      </c>
      <c r="F10" s="88"/>
      <c r="G10" s="88"/>
      <c r="H10" s="88"/>
      <c r="I10" s="88"/>
    </row>
    <row r="11" spans="1:10" ht="21" customHeight="1" x14ac:dyDescent="0.45">
      <c r="C11" s="158" t="s">
        <v>12</v>
      </c>
      <c r="D11" s="159"/>
      <c r="E11" s="159"/>
      <c r="F11" s="162" t="s">
        <v>104</v>
      </c>
      <c r="G11" s="162"/>
      <c r="H11" s="162"/>
      <c r="I11" s="163"/>
    </row>
    <row r="12" spans="1:10" ht="22.05" customHeight="1" x14ac:dyDescent="0.45">
      <c r="C12" s="160"/>
      <c r="D12" s="161"/>
      <c r="E12" s="161"/>
      <c r="F12" s="27" t="s">
        <v>40</v>
      </c>
      <c r="G12" s="27" t="s">
        <v>41</v>
      </c>
      <c r="H12" s="27" t="s">
        <v>42</v>
      </c>
      <c r="I12" s="35" t="s">
        <v>43</v>
      </c>
    </row>
    <row r="13" spans="1:10" ht="15" customHeight="1" x14ac:dyDescent="0.45">
      <c r="C13" s="148" t="s">
        <v>44</v>
      </c>
      <c r="D13" s="164" t="s">
        <v>85</v>
      </c>
      <c r="E13" s="26"/>
      <c r="F13" s="77">
        <v>10000</v>
      </c>
      <c r="G13" s="28" t="s">
        <v>45</v>
      </c>
      <c r="H13" s="29" t="s">
        <v>45</v>
      </c>
      <c r="I13" s="36" t="s">
        <v>46</v>
      </c>
    </row>
    <row r="14" spans="1:10" ht="15" customHeight="1" x14ac:dyDescent="0.45">
      <c r="C14" s="148"/>
      <c r="D14" s="165"/>
      <c r="E14" s="26"/>
      <c r="F14" s="77">
        <v>9000</v>
      </c>
      <c r="G14" s="28" t="s">
        <v>45</v>
      </c>
      <c r="H14" s="29" t="s">
        <v>45</v>
      </c>
      <c r="I14" s="36" t="s">
        <v>74</v>
      </c>
    </row>
    <row r="15" spans="1:10" ht="15" customHeight="1" x14ac:dyDescent="0.45">
      <c r="C15" s="148"/>
      <c r="D15" s="165"/>
      <c r="E15" s="26"/>
      <c r="F15" s="77">
        <v>8000</v>
      </c>
      <c r="G15" s="28" t="s">
        <v>45</v>
      </c>
      <c r="H15" s="29" t="s">
        <v>45</v>
      </c>
      <c r="I15" s="36" t="s">
        <v>89</v>
      </c>
    </row>
    <row r="16" spans="1:10" ht="15" customHeight="1" x14ac:dyDescent="0.45">
      <c r="C16" s="148"/>
      <c r="D16" s="165"/>
      <c r="E16" s="26"/>
      <c r="F16" s="77">
        <v>7000</v>
      </c>
      <c r="G16" s="28" t="s">
        <v>45</v>
      </c>
      <c r="H16" s="29" t="s">
        <v>45</v>
      </c>
      <c r="I16" s="36" t="s">
        <v>90</v>
      </c>
    </row>
    <row r="17" spans="3:9" ht="15" customHeight="1" x14ac:dyDescent="0.45">
      <c r="C17" s="148"/>
      <c r="D17" s="165"/>
      <c r="E17" s="26"/>
      <c r="F17" s="77">
        <v>6000</v>
      </c>
      <c r="G17" s="28" t="s">
        <v>45</v>
      </c>
      <c r="H17" s="29" t="s">
        <v>45</v>
      </c>
      <c r="I17" s="36" t="s">
        <v>77</v>
      </c>
    </row>
    <row r="18" spans="3:9" ht="15" customHeight="1" x14ac:dyDescent="0.45">
      <c r="C18" s="148"/>
      <c r="D18" s="165"/>
      <c r="E18" s="26"/>
      <c r="F18" s="77">
        <v>5000</v>
      </c>
      <c r="G18" s="28" t="s">
        <v>45</v>
      </c>
      <c r="H18" s="29" t="s">
        <v>45</v>
      </c>
      <c r="I18" s="36" t="s">
        <v>79</v>
      </c>
    </row>
    <row r="19" spans="3:9" ht="15" customHeight="1" x14ac:dyDescent="0.45">
      <c r="C19" s="148"/>
      <c r="D19" s="165"/>
      <c r="E19" s="26"/>
      <c r="F19" s="77">
        <v>2500</v>
      </c>
      <c r="G19" s="28" t="s">
        <v>45</v>
      </c>
      <c r="H19" s="29" t="s">
        <v>45</v>
      </c>
      <c r="I19" s="36" t="s">
        <v>91</v>
      </c>
    </row>
    <row r="20" spans="3:9" ht="15" customHeight="1" x14ac:dyDescent="0.45">
      <c r="C20" s="148"/>
      <c r="D20" s="165"/>
      <c r="E20" s="26"/>
      <c r="F20" s="77"/>
      <c r="G20" s="31"/>
      <c r="H20" s="77"/>
      <c r="I20" s="36"/>
    </row>
    <row r="21" spans="3:9" ht="15" customHeight="1" x14ac:dyDescent="0.45">
      <c r="C21" s="148"/>
      <c r="D21" s="165"/>
      <c r="E21" s="26"/>
      <c r="F21" s="77"/>
      <c r="G21" s="28"/>
      <c r="H21" s="77"/>
      <c r="I21" s="36"/>
    </row>
    <row r="22" spans="3:9" ht="15" customHeight="1" thickBot="1" x14ac:dyDescent="0.5">
      <c r="C22" s="148"/>
      <c r="D22" s="166"/>
      <c r="E22" s="39"/>
      <c r="F22" s="83"/>
      <c r="G22" s="40"/>
      <c r="H22" s="83"/>
      <c r="I22" s="41"/>
    </row>
    <row r="23" spans="3:9" ht="15" customHeight="1" thickBot="1" x14ac:dyDescent="0.5">
      <c r="C23" s="170"/>
      <c r="D23" s="47" t="s">
        <v>52</v>
      </c>
      <c r="E23" s="48">
        <v>31054800</v>
      </c>
      <c r="F23" s="49"/>
      <c r="G23" s="50"/>
      <c r="H23" s="49"/>
      <c r="I23" s="51"/>
    </row>
    <row r="24" spans="3:9" ht="15" customHeight="1" x14ac:dyDescent="0.45">
      <c r="C24" s="148"/>
      <c r="D24" s="195" t="s">
        <v>86</v>
      </c>
      <c r="E24" s="42"/>
      <c r="F24" s="86">
        <v>5000</v>
      </c>
      <c r="G24" s="44" t="s">
        <v>45</v>
      </c>
      <c r="H24" s="45" t="s">
        <v>45</v>
      </c>
      <c r="I24" s="46" t="s">
        <v>81</v>
      </c>
    </row>
    <row r="25" spans="3:9" ht="15" customHeight="1" x14ac:dyDescent="0.45">
      <c r="C25" s="148"/>
      <c r="D25" s="165"/>
      <c r="E25" s="26"/>
      <c r="F25" s="77">
        <v>2500</v>
      </c>
      <c r="G25" s="28" t="s">
        <v>45</v>
      </c>
      <c r="H25" s="29" t="s">
        <v>45</v>
      </c>
      <c r="I25" s="36" t="s">
        <v>82</v>
      </c>
    </row>
    <row r="26" spans="3:9" ht="15" customHeight="1" thickBot="1" x14ac:dyDescent="0.5">
      <c r="C26" s="148"/>
      <c r="D26" s="165"/>
      <c r="E26" s="26"/>
      <c r="F26" s="77"/>
      <c r="G26" s="28"/>
      <c r="H26" s="29"/>
      <c r="I26" s="36"/>
    </row>
    <row r="27" spans="3:9" ht="15" customHeight="1" thickBot="1" x14ac:dyDescent="0.5">
      <c r="C27" s="170"/>
      <c r="D27" s="47" t="s">
        <v>52</v>
      </c>
      <c r="E27" s="48"/>
      <c r="F27" s="49"/>
      <c r="G27" s="50"/>
      <c r="H27" s="49"/>
      <c r="I27" s="51"/>
    </row>
    <row r="28" spans="3:9" ht="15" customHeight="1" x14ac:dyDescent="0.45">
      <c r="C28" s="148"/>
      <c r="D28" s="167" t="s">
        <v>92</v>
      </c>
      <c r="E28" s="42"/>
      <c r="F28" s="86">
        <v>10000</v>
      </c>
      <c r="G28" s="44" t="s">
        <v>54</v>
      </c>
      <c r="H28" s="45" t="s">
        <v>54</v>
      </c>
      <c r="I28" s="46" t="s">
        <v>95</v>
      </c>
    </row>
    <row r="29" spans="3:9" ht="15" customHeight="1" x14ac:dyDescent="0.45">
      <c r="C29" s="148"/>
      <c r="D29" s="165"/>
      <c r="E29" s="26"/>
      <c r="F29" s="77">
        <v>9000</v>
      </c>
      <c r="G29" s="28" t="s">
        <v>54</v>
      </c>
      <c r="H29" s="29" t="s">
        <v>54</v>
      </c>
      <c r="I29" s="36" t="s">
        <v>88</v>
      </c>
    </row>
    <row r="30" spans="3:9" ht="15" customHeight="1" x14ac:dyDescent="0.45">
      <c r="C30" s="148"/>
      <c r="D30" s="165"/>
      <c r="E30" s="26"/>
      <c r="F30" s="77">
        <v>8000</v>
      </c>
      <c r="G30" s="28" t="s">
        <v>45</v>
      </c>
      <c r="H30" s="29" t="s">
        <v>45</v>
      </c>
      <c r="I30" s="36" t="s">
        <v>89</v>
      </c>
    </row>
    <row r="31" spans="3:9" ht="15" customHeight="1" x14ac:dyDescent="0.45">
      <c r="C31" s="148"/>
      <c r="D31" s="165"/>
      <c r="E31" s="26"/>
      <c r="F31" s="77">
        <v>7000</v>
      </c>
      <c r="G31" s="28" t="s">
        <v>45</v>
      </c>
      <c r="H31" s="29" t="s">
        <v>45</v>
      </c>
      <c r="I31" s="36" t="s">
        <v>90</v>
      </c>
    </row>
    <row r="32" spans="3:9" ht="15" customHeight="1" x14ac:dyDescent="0.45">
      <c r="C32" s="148"/>
      <c r="D32" s="165"/>
      <c r="E32" s="26"/>
      <c r="F32" s="77">
        <v>6000</v>
      </c>
      <c r="G32" s="28" t="s">
        <v>45</v>
      </c>
      <c r="H32" s="29" t="s">
        <v>45</v>
      </c>
      <c r="I32" s="36" t="s">
        <v>77</v>
      </c>
    </row>
    <row r="33" spans="3:9" ht="15" customHeight="1" x14ac:dyDescent="0.45">
      <c r="C33" s="148"/>
      <c r="D33" s="165"/>
      <c r="E33" s="26"/>
      <c r="F33" s="77">
        <v>5000</v>
      </c>
      <c r="G33" s="28" t="s">
        <v>45</v>
      </c>
      <c r="H33" s="29" t="s">
        <v>45</v>
      </c>
      <c r="I33" s="36" t="s">
        <v>79</v>
      </c>
    </row>
    <row r="34" spans="3:9" ht="15" customHeight="1" x14ac:dyDescent="0.45">
      <c r="C34" s="148"/>
      <c r="D34" s="165"/>
      <c r="E34" s="26"/>
      <c r="F34" s="77">
        <v>2500</v>
      </c>
      <c r="G34" s="28" t="s">
        <v>45</v>
      </c>
      <c r="H34" s="29" t="s">
        <v>45</v>
      </c>
      <c r="I34" s="36" t="s">
        <v>91</v>
      </c>
    </row>
    <row r="35" spans="3:9" ht="15" customHeight="1" x14ac:dyDescent="0.45">
      <c r="C35" s="148"/>
      <c r="D35" s="165"/>
      <c r="E35" s="26"/>
      <c r="F35" s="77"/>
      <c r="G35" s="28"/>
      <c r="H35" s="77"/>
      <c r="I35" s="36"/>
    </row>
    <row r="36" spans="3:9" ht="15" customHeight="1" x14ac:dyDescent="0.45">
      <c r="C36" s="148"/>
      <c r="D36" s="165"/>
      <c r="E36" s="26"/>
      <c r="F36" s="77"/>
      <c r="G36" s="28"/>
      <c r="H36" s="77"/>
      <c r="I36" s="36"/>
    </row>
    <row r="37" spans="3:9" ht="15" customHeight="1" thickBot="1" x14ac:dyDescent="0.5">
      <c r="C37" s="148"/>
      <c r="D37" s="166"/>
      <c r="E37" s="39"/>
      <c r="F37" s="83"/>
      <c r="G37" s="40"/>
      <c r="H37" s="83"/>
      <c r="I37" s="41"/>
    </row>
    <row r="38" spans="3:9" ht="15" customHeight="1" thickBot="1" x14ac:dyDescent="0.5">
      <c r="C38" s="170"/>
      <c r="D38" s="47" t="s">
        <v>52</v>
      </c>
      <c r="E38" s="48">
        <v>360539650</v>
      </c>
      <c r="F38" s="49"/>
      <c r="G38" s="50"/>
      <c r="H38" s="49"/>
      <c r="I38" s="51"/>
    </row>
    <row r="39" spans="3:9" ht="15" customHeight="1" x14ac:dyDescent="0.45">
      <c r="C39" s="148"/>
      <c r="D39" s="167" t="s">
        <v>93</v>
      </c>
      <c r="E39" s="42"/>
      <c r="F39" s="86">
        <v>5000</v>
      </c>
      <c r="G39" s="44" t="s">
        <v>45</v>
      </c>
      <c r="H39" s="45" t="s">
        <v>45</v>
      </c>
      <c r="I39" s="46" t="s">
        <v>81</v>
      </c>
    </row>
    <row r="40" spans="3:9" ht="15" customHeight="1" x14ac:dyDescent="0.45">
      <c r="C40" s="148"/>
      <c r="D40" s="165"/>
      <c r="E40" s="26"/>
      <c r="F40" s="77">
        <v>2500</v>
      </c>
      <c r="G40" s="28" t="s">
        <v>45</v>
      </c>
      <c r="H40" s="29" t="s">
        <v>45</v>
      </c>
      <c r="I40" s="36" t="s">
        <v>94</v>
      </c>
    </row>
    <row r="41" spans="3:9" ht="15" customHeight="1" thickBot="1" x14ac:dyDescent="0.5">
      <c r="C41" s="148"/>
      <c r="D41" s="165"/>
      <c r="E41" s="26"/>
      <c r="F41" s="77"/>
      <c r="G41" s="28"/>
      <c r="H41" s="29"/>
      <c r="I41" s="36"/>
    </row>
    <row r="42" spans="3:9" ht="15" customHeight="1" thickBot="1" x14ac:dyDescent="0.5">
      <c r="C42" s="170"/>
      <c r="D42" s="47" t="s">
        <v>52</v>
      </c>
      <c r="E42" s="48"/>
      <c r="F42" s="49"/>
      <c r="G42" s="50"/>
      <c r="H42" s="49"/>
      <c r="I42" s="51"/>
    </row>
    <row r="43" spans="3:9" ht="15" customHeight="1" x14ac:dyDescent="0.45">
      <c r="C43" s="168" t="s">
        <v>56</v>
      </c>
      <c r="D43" s="167" t="s">
        <v>18</v>
      </c>
      <c r="E43" s="42"/>
      <c r="F43" s="86">
        <v>2000</v>
      </c>
      <c r="G43" s="44" t="s">
        <v>45</v>
      </c>
      <c r="H43" s="45" t="s">
        <v>45</v>
      </c>
      <c r="I43" s="46"/>
    </row>
    <row r="44" spans="3:9" ht="15" customHeight="1" thickBot="1" x14ac:dyDescent="0.5">
      <c r="C44" s="168"/>
      <c r="D44" s="165"/>
      <c r="E44" s="26"/>
      <c r="F44" s="77"/>
      <c r="G44" s="28"/>
      <c r="H44" s="29"/>
      <c r="I44" s="36"/>
    </row>
    <row r="45" spans="3:9" ht="15" customHeight="1" thickBot="1" x14ac:dyDescent="0.5">
      <c r="C45" s="169"/>
      <c r="D45" s="47" t="s">
        <v>52</v>
      </c>
      <c r="E45" s="48">
        <v>168610000</v>
      </c>
      <c r="F45" s="49"/>
      <c r="G45" s="50"/>
      <c r="H45" s="57"/>
      <c r="I45" s="51"/>
    </row>
    <row r="46" spans="3:9" ht="15" customHeight="1" thickBot="1" x14ac:dyDescent="0.5">
      <c r="C46" s="189" t="s">
        <v>57</v>
      </c>
      <c r="D46" s="190"/>
      <c r="E46" s="52">
        <f>E23+E27+E38+E42+E45</f>
        <v>560204450</v>
      </c>
      <c r="F46" s="53"/>
      <c r="G46" s="54"/>
      <c r="H46" s="55"/>
      <c r="I46" s="56"/>
    </row>
    <row r="47" spans="3:9" ht="15" customHeight="1" x14ac:dyDescent="0.45">
      <c r="C47" s="121" t="s">
        <v>61</v>
      </c>
      <c r="D47" s="122"/>
      <c r="E47" s="75">
        <v>86466</v>
      </c>
      <c r="F47" s="191"/>
      <c r="G47" s="191"/>
      <c r="H47" s="191"/>
      <c r="I47" s="191"/>
    </row>
    <row r="48" spans="3:9" ht="15" customHeight="1" thickBot="1" x14ac:dyDescent="0.5">
      <c r="C48" s="99" t="s">
        <v>62</v>
      </c>
      <c r="D48" s="100"/>
      <c r="E48" s="85"/>
      <c r="F48" s="87"/>
      <c r="G48" s="87"/>
      <c r="H48" s="87"/>
      <c r="I48" s="87"/>
    </row>
    <row r="49" spans="2:9" ht="15" customHeight="1" x14ac:dyDescent="0.45">
      <c r="C49" s="107" t="s">
        <v>20</v>
      </c>
      <c r="D49" s="108"/>
      <c r="E49" s="82">
        <f>(E6+E8)/E47</f>
        <v>10552.669997455647</v>
      </c>
      <c r="F49" s="87"/>
      <c r="G49" s="87"/>
      <c r="H49" s="87"/>
      <c r="I49" s="87"/>
    </row>
    <row r="50" spans="2:9" ht="15" customHeight="1" thickBot="1" x14ac:dyDescent="0.5">
      <c r="C50" s="99" t="s">
        <v>21</v>
      </c>
      <c r="D50" s="100"/>
      <c r="E50" s="84"/>
      <c r="F50" s="153"/>
      <c r="G50" s="153"/>
      <c r="H50" s="153"/>
      <c r="I50" s="153"/>
    </row>
    <row r="51" spans="2:9" ht="15" customHeight="1" x14ac:dyDescent="0.45">
      <c r="C51" s="11" t="s">
        <v>63</v>
      </c>
      <c r="D51" s="11"/>
      <c r="E51" s="11"/>
      <c r="F51" s="11"/>
      <c r="G51" s="11"/>
      <c r="H51" s="11"/>
      <c r="I51" s="11"/>
    </row>
    <row r="52" spans="2:9" ht="15" customHeight="1" x14ac:dyDescent="0.45">
      <c r="C52" s="11" t="s">
        <v>69</v>
      </c>
      <c r="D52" s="11"/>
      <c r="E52" s="11"/>
      <c r="F52" s="11"/>
      <c r="G52" s="11"/>
      <c r="H52" s="11"/>
      <c r="I52" s="11"/>
    </row>
    <row r="53" spans="2:9" ht="15" customHeight="1" x14ac:dyDescent="0.45"/>
    <row r="54" spans="2:9" ht="15" customHeight="1" x14ac:dyDescent="0.45">
      <c r="B54" s="1" t="s">
        <v>22</v>
      </c>
      <c r="C54" s="106" t="s">
        <v>23</v>
      </c>
      <c r="D54" s="106"/>
      <c r="E54" s="106"/>
      <c r="F54" s="106"/>
      <c r="G54" s="106"/>
    </row>
    <row r="55" spans="2:9" ht="12.6" thickBot="1" x14ac:dyDescent="0.5">
      <c r="C55" s="80"/>
      <c r="D55" s="80"/>
      <c r="E55" s="188" t="s">
        <v>24</v>
      </c>
      <c r="F55" s="188"/>
      <c r="G55" s="188"/>
      <c r="H55" s="188" t="s">
        <v>25</v>
      </c>
      <c r="I55" s="188"/>
    </row>
    <row r="56" spans="2:9" ht="15" customHeight="1" x14ac:dyDescent="0.45">
      <c r="C56" s="141" t="s">
        <v>26</v>
      </c>
      <c r="D56" s="142"/>
      <c r="E56" s="180"/>
      <c r="F56" s="181"/>
      <c r="G56" s="182"/>
      <c r="H56" s="180"/>
      <c r="I56" s="183"/>
    </row>
    <row r="57" spans="2:9" ht="15" customHeight="1" thickBot="1" x14ac:dyDescent="0.5">
      <c r="C57" s="176" t="s">
        <v>27</v>
      </c>
      <c r="D57" s="177"/>
      <c r="E57" s="186"/>
      <c r="F57" s="184"/>
      <c r="G57" s="187"/>
      <c r="H57" s="184"/>
      <c r="I57" s="185"/>
    </row>
    <row r="58" spans="2:9" ht="15" customHeight="1" thickBot="1" x14ac:dyDescent="0.5">
      <c r="C58" s="174" t="s">
        <v>65</v>
      </c>
      <c r="D58" s="175"/>
      <c r="E58" s="145">
        <v>23</v>
      </c>
      <c r="F58" s="146"/>
      <c r="G58" s="146"/>
      <c r="H58" s="146"/>
      <c r="I58" s="147"/>
    </row>
    <row r="59" spans="2:9" ht="15" customHeight="1" x14ac:dyDescent="0.45">
      <c r="C59" s="20" t="s">
        <v>102</v>
      </c>
      <c r="D59" s="20"/>
      <c r="E59" s="21"/>
      <c r="F59" s="21"/>
      <c r="G59" s="21"/>
      <c r="H59" s="21"/>
      <c r="I59" s="21"/>
    </row>
    <row r="60" spans="2:9" ht="15" customHeight="1" x14ac:dyDescent="0.45"/>
    <row r="61" spans="2:9" ht="15" customHeight="1" thickBot="1" x14ac:dyDescent="0.5">
      <c r="B61" s="1" t="s">
        <v>28</v>
      </c>
      <c r="C61" s="106" t="s">
        <v>29</v>
      </c>
      <c r="D61" s="106"/>
      <c r="E61" s="106"/>
      <c r="F61" s="106"/>
      <c r="G61" s="106"/>
    </row>
    <row r="62" spans="2:9" ht="15" customHeight="1" x14ac:dyDescent="0.45">
      <c r="C62" s="101" t="s">
        <v>30</v>
      </c>
      <c r="D62" s="78" t="s">
        <v>31</v>
      </c>
      <c r="E62" s="137">
        <f>(E6+E7)/E10</f>
        <v>0.10108677700926035</v>
      </c>
      <c r="F62" s="137"/>
      <c r="G62" s="137"/>
      <c r="H62" s="137"/>
      <c r="I62" s="138"/>
    </row>
    <row r="63" spans="2:9" ht="15" customHeight="1" thickBot="1" x14ac:dyDescent="0.5">
      <c r="C63" s="102"/>
      <c r="D63" s="79" t="s">
        <v>32</v>
      </c>
      <c r="E63" s="139">
        <f>(E8+E9)/E10</f>
        <v>0.89891322299073961</v>
      </c>
      <c r="F63" s="178"/>
      <c r="G63" s="178"/>
      <c r="H63" s="178"/>
      <c r="I63" s="179"/>
    </row>
    <row r="64" spans="2:9" ht="15" customHeight="1" x14ac:dyDescent="0.45"/>
    <row r="65" spans="2:9" ht="15" customHeight="1" thickBot="1" x14ac:dyDescent="0.5">
      <c r="B65" s="1" t="s">
        <v>33</v>
      </c>
      <c r="C65" s="106" t="s">
        <v>34</v>
      </c>
      <c r="D65" s="106"/>
      <c r="E65" s="106"/>
      <c r="F65" s="106"/>
      <c r="G65" s="106"/>
      <c r="H65" s="106"/>
      <c r="I65" s="106"/>
    </row>
    <row r="66" spans="2:9" ht="70.05" customHeight="1" thickBot="1" x14ac:dyDescent="0.5">
      <c r="C66" s="3" t="s">
        <v>35</v>
      </c>
      <c r="D66" s="171"/>
      <c r="E66" s="172"/>
      <c r="F66" s="172"/>
      <c r="G66" s="172"/>
      <c r="H66" s="172"/>
      <c r="I66" s="173"/>
    </row>
  </sheetData>
  <mergeCells count="44">
    <mergeCell ref="C65:I65"/>
    <mergeCell ref="D66:I66"/>
    <mergeCell ref="C58:D58"/>
    <mergeCell ref="E58:I58"/>
    <mergeCell ref="C61:G61"/>
    <mergeCell ref="C62:C63"/>
    <mergeCell ref="E62:I62"/>
    <mergeCell ref="E63:I63"/>
    <mergeCell ref="C56:D56"/>
    <mergeCell ref="E56:G56"/>
    <mergeCell ref="H56:I56"/>
    <mergeCell ref="C57:D57"/>
    <mergeCell ref="E57:G57"/>
    <mergeCell ref="H57:I57"/>
    <mergeCell ref="C49:D49"/>
    <mergeCell ref="C50:D50"/>
    <mergeCell ref="F50:I50"/>
    <mergeCell ref="C54:G54"/>
    <mergeCell ref="E55:G55"/>
    <mergeCell ref="H55:I55"/>
    <mergeCell ref="C48:D48"/>
    <mergeCell ref="C10:D10"/>
    <mergeCell ref="C11:E12"/>
    <mergeCell ref="F11:I11"/>
    <mergeCell ref="C13:C42"/>
    <mergeCell ref="D13:D22"/>
    <mergeCell ref="D24:D26"/>
    <mergeCell ref="D28:D37"/>
    <mergeCell ref="D39:D41"/>
    <mergeCell ref="C43:C45"/>
    <mergeCell ref="D43:D44"/>
    <mergeCell ref="C46:D46"/>
    <mergeCell ref="C47:D47"/>
    <mergeCell ref="F47:I47"/>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4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効果検証様式（集計値）</vt:lpstr>
      <vt:lpstr>R3.10</vt:lpstr>
      <vt:lpstr>R3.11</vt:lpstr>
      <vt:lpstr>R3.12</vt:lpstr>
      <vt:lpstr>R4.1</vt:lpstr>
      <vt:lpstr>R4.2</vt:lpstr>
      <vt:lpstr>R4.3</vt:lpstr>
      <vt:lpstr>R4.4</vt:lpstr>
      <vt:lpstr>R4.5</vt:lpstr>
      <vt:lpstr>R4.6</vt:lpstr>
      <vt:lpstr>R4.7</vt:lpstr>
      <vt:lpstr>R4.8</vt:lpstr>
      <vt:lpstr>R4.9</vt:lpstr>
      <vt:lpstr>R4.10</vt:lpstr>
      <vt:lpstr>...</vt:lpstr>
      <vt:lpstr>'...'!Print_Area</vt:lpstr>
      <vt:lpstr>R3.10!Print_Area</vt:lpstr>
      <vt:lpstr>R3.11!Print_Area</vt:lpstr>
      <vt:lpstr>R3.12!Print_Area</vt:lpstr>
      <vt:lpstr>R4.1!Print_Area</vt:lpstr>
      <vt:lpstr>R4.10!Print_Area</vt:lpstr>
      <vt:lpstr>R4.2!Print_Area</vt:lpstr>
      <vt:lpstr>R4.3!Print_Area</vt:lpstr>
      <vt:lpstr>R4.4!Print_Area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2024-12-06T00:41:40Z</dcterms:modified>
  <cp:category/>
  <cp:contentStatus/>
</cp:coreProperties>
</file>